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овьеваИА\Desktop\Питание 2023\2023-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G157" i="1" l="1"/>
  <c r="H157" i="1"/>
  <c r="J81" i="1"/>
  <c r="G100" i="1"/>
  <c r="G176" i="1"/>
  <c r="H24" i="1"/>
  <c r="H100" i="1"/>
  <c r="I100" i="1"/>
  <c r="F100" i="1"/>
  <c r="I157" i="1"/>
  <c r="G43" i="1"/>
  <c r="J100" i="1"/>
  <c r="G119" i="1"/>
  <c r="J176" i="1"/>
  <c r="G81" i="1"/>
  <c r="G195" i="1"/>
  <c r="F195" i="1"/>
  <c r="H176" i="1"/>
  <c r="F176" i="1"/>
  <c r="J157" i="1"/>
  <c r="J138" i="1"/>
  <c r="I119" i="1"/>
  <c r="F119" i="1"/>
  <c r="I81" i="1"/>
  <c r="I196" i="1" s="1"/>
  <c r="H81" i="1"/>
  <c r="J62" i="1"/>
  <c r="F62" i="1"/>
  <c r="F43" i="1"/>
  <c r="L196" i="1"/>
  <c r="J24" i="1"/>
  <c r="G24" i="1"/>
  <c r="F24" i="1"/>
  <c r="G196" i="1" l="1"/>
  <c r="F196" i="1"/>
  <c r="J196" i="1"/>
  <c r="H196" i="1"/>
</calcChain>
</file>

<file path=xl/sharedStrings.xml><?xml version="1.0" encoding="utf-8"?>
<sst xmlns="http://schemas.openxmlformats.org/spreadsheetml/2006/main" count="437" uniqueCount="158">
  <si>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</si>
  <si>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</si>
  <si>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</si>
  <si>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</si>
  <si>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</si>
  <si>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</si>
  <si>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</si>
  <si>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</si>
  <si>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</si>
  <si>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</si>
  <si>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</si>
  <si>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</si>
  <si>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</si>
  <si>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</si>
  <si>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</si>
  <si>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</si>
  <si>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</si>
  <si>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</si>
  <si>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</si>
  <si>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</si>
  <si>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</si>
  <si>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</si>
  <si>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</si>
  <si>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</si>
  <si>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</si>
  <si>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</si>
  <si>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</si>
  <si>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</si>
  <si>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</si>
  <si>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</si>
  <si>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</si>
  <si>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</si>
  <si>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</si>
  <si>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</si>
  <si>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</si>
  <si>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</si>
  <si>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</si>
  <si>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</si>
  <si>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</si>
  <si>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г.Шахты "Гимназия имени А.С. Пушкина"</t>
  </si>
  <si>
    <t xml:space="preserve">Каша манная молочная с маслом, сахаром </t>
  </si>
  <si>
    <t>Чай с сахаром</t>
  </si>
  <si>
    <t>Масло порциями</t>
  </si>
  <si>
    <t>Хлеб пшеничный</t>
  </si>
  <si>
    <t>Фрукты (яблоко)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</si>
  <si>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</si>
  <si>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</si>
  <si>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</si>
  <si>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</si>
  <si>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Компот из свежих яблок (с витамином С)</t>
  </si>
  <si>
    <t>Хлеб ржано-пшеничный</t>
  </si>
  <si>
    <t>Омлет с запеченным картофелем</t>
  </si>
  <si>
    <t>ИП Колокольникова А.Г.</t>
  </si>
  <si>
    <t>Колокольникова А.Г.</t>
  </si>
  <si>
    <t>Овощи посезонно (помидор)</t>
  </si>
  <si>
    <t>Кофейный напиток злаковый на молоке</t>
  </si>
  <si>
    <t>Булочка Российская</t>
  </si>
  <si>
    <t>сладкое</t>
  </si>
  <si>
    <t>Винегрет овощной</t>
  </si>
  <si>
    <t xml:space="preserve">Суп картофельный (с горохом) </t>
  </si>
  <si>
    <t xml:space="preserve">Макароны отварные с сыром </t>
  </si>
  <si>
    <t>Кисель из яблок (с витамином С)</t>
  </si>
  <si>
    <t xml:space="preserve">Шницель мясной (со сметанным соусом) </t>
  </si>
  <si>
    <t xml:space="preserve">Картофельное пюре </t>
  </si>
  <si>
    <t>Овощи посезонно (огурец)</t>
  </si>
  <si>
    <t>Чай с лимоном</t>
  </si>
  <si>
    <t>Мармелад</t>
  </si>
  <si>
    <t>Салат из моркови с яблоками с маслом</t>
  </si>
  <si>
    <t xml:space="preserve">Суп-лапша домашняя </t>
  </si>
  <si>
    <t>Плов из птицы (куры)</t>
  </si>
  <si>
    <t>Компот из смеси сухофруктов (с витамином С)</t>
  </si>
  <si>
    <t xml:space="preserve">Запеканка творожная с морковью </t>
  </si>
  <si>
    <t>Сметана</t>
  </si>
  <si>
    <t>Какао с молоком</t>
  </si>
  <si>
    <t xml:space="preserve">Сыр порциями </t>
  </si>
  <si>
    <t xml:space="preserve">Щи из свежей капусты с картофелем </t>
  </si>
  <si>
    <t>Оладьи из печени с морковью (со сметанным соусом)</t>
  </si>
  <si>
    <t>Каша гречневая рассыпчатая</t>
  </si>
  <si>
    <t>Гуляш  (45/45)</t>
  </si>
  <si>
    <t>Каша пшеничная рассыпчатая</t>
  </si>
  <si>
    <t>Печенье Курабье</t>
  </si>
  <si>
    <t>Салат из капусты квашеной</t>
  </si>
  <si>
    <t>Суп картофельный (с рисом)</t>
  </si>
  <si>
    <t>Рыба, тушенная в томате с овощами</t>
  </si>
  <si>
    <t>Картофельное пюре</t>
  </si>
  <si>
    <t>Каша молочная Дружба</t>
  </si>
  <si>
    <t>Сыр порциями</t>
  </si>
  <si>
    <t>Салат из свежей капусты с маслом</t>
  </si>
  <si>
    <t xml:space="preserve">Суп картофельный с клёцками </t>
  </si>
  <si>
    <t xml:space="preserve">Тефтели  (мясные с соусом сметанным с томатом) </t>
  </si>
  <si>
    <t>Макаронные изделия отварные с маслом</t>
  </si>
  <si>
    <t xml:space="preserve">Тефтели рыбные  (с соусом сметанным с томатом) </t>
  </si>
  <si>
    <t>Рис отварной</t>
  </si>
  <si>
    <t>Салат  из свеклы с зеленым горошком</t>
  </si>
  <si>
    <t>Рассольник ленинградский</t>
  </si>
  <si>
    <t xml:space="preserve">Запеканка рисовая с творогом </t>
  </si>
  <si>
    <t>Молоко сгущенное</t>
  </si>
  <si>
    <t>Салат из моркови с изюмом ( курагой) с маслом</t>
  </si>
  <si>
    <t>Печень по-строгановски (с соусом сметанным с луком)</t>
  </si>
  <si>
    <t>Кондитерские изделия (печенье)</t>
  </si>
  <si>
    <t>Салат из свеклы отварной с маслом растительным</t>
  </si>
  <si>
    <t xml:space="preserve">Суп картофельный (с макаронными изделиями) </t>
  </si>
  <si>
    <t>Котлеты  рубленые из птицы (со сметанным соусом)</t>
  </si>
  <si>
    <t>Икра кабачковая</t>
  </si>
  <si>
    <t xml:space="preserve">Борщ с картофелем и фасолью </t>
  </si>
  <si>
    <t>181/2017м</t>
  </si>
  <si>
    <t>376/2017м</t>
  </si>
  <si>
    <t>14/2017м</t>
  </si>
  <si>
    <t>701/2010м</t>
  </si>
  <si>
    <t>338/2017м</t>
  </si>
  <si>
    <t>45/2017м</t>
  </si>
  <si>
    <t>82/2017м</t>
  </si>
  <si>
    <t>268/331/2017м</t>
  </si>
  <si>
    <t>304/2017м</t>
  </si>
  <si>
    <t>342/2017м</t>
  </si>
  <si>
    <t>702/2010м</t>
  </si>
  <si>
    <t xml:space="preserve">213/2017м </t>
  </si>
  <si>
    <t>70/71/2017м</t>
  </si>
  <si>
    <t>379/2017м</t>
  </si>
  <si>
    <t>430/2017м</t>
  </si>
  <si>
    <t>67/2017м</t>
  </si>
  <si>
    <t>102/2017м</t>
  </si>
  <si>
    <t>204/2017м</t>
  </si>
  <si>
    <t>352/2017м</t>
  </si>
  <si>
    <t>60/2017м</t>
  </si>
  <si>
    <t>113/2017м</t>
  </si>
  <si>
    <t>291/2017м</t>
  </si>
  <si>
    <t>349/2017м</t>
  </si>
  <si>
    <t>268/330/2017м</t>
  </si>
  <si>
    <t>312/2017м</t>
  </si>
  <si>
    <t>377/2017м</t>
  </si>
  <si>
    <t>п.т.</t>
  </si>
  <si>
    <t>224/2017м</t>
  </si>
  <si>
    <t>382/2017м</t>
  </si>
  <si>
    <t>15/2017м</t>
  </si>
  <si>
    <t>88/2017м</t>
  </si>
  <si>
    <t>302/2017м</t>
  </si>
  <si>
    <t>267К/330м</t>
  </si>
  <si>
    <t>47/2017м</t>
  </si>
  <si>
    <t>138/2004л</t>
  </si>
  <si>
    <t>229/2017м</t>
  </si>
  <si>
    <t>260/2017м</t>
  </si>
  <si>
    <t>175/2017м</t>
  </si>
  <si>
    <t>154К/2016</t>
  </si>
  <si>
    <t>279/331/2017м</t>
  </si>
  <si>
    <t>309/2017м</t>
  </si>
  <si>
    <t>96/2017м</t>
  </si>
  <si>
    <t>239/331/2017м</t>
  </si>
  <si>
    <t>53/2017м</t>
  </si>
  <si>
    <t>188 М</t>
  </si>
  <si>
    <t>371К/2016</t>
  </si>
  <si>
    <t>66/2017М</t>
  </si>
  <si>
    <t>52/2017м</t>
  </si>
  <si>
    <t>103/2017м</t>
  </si>
  <si>
    <t>255/332/2017м</t>
  </si>
  <si>
    <t>84/2017м</t>
  </si>
  <si>
    <t>294/330/2017м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</si>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</sst>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164" fontId="12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 shrinkToFit="1"/>
    </xf>
    <xf numFmtId="0" fontId="12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5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2" fontId="13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/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/>
    </xf>
    <xf numFmtId="2" fontId="13" fillId="5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6" fillId="0" borderId="0" xfId="0" applyFont="1"/>
    <xf numFmtId="1" fontId="12" fillId="4" borderId="2" xfId="0" applyNumberFormat="1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2" fontId="12" fillId="4" borderId="24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8" sqref="E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 t="s">
        <v>39</v>
      </c>
      <c r="D1" s="128"/>
      <c r="E1" s="128"/>
      <c r="F1" s="12" t="s">
        <v>16</v>
      </c>
      <c r="G1" s="2" t="s">
        <v>17</v>
      </c>
      <c r="H1" s="129" t="s">
        <v>52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53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200</v>
      </c>
      <c r="G6" s="51">
        <v>5.55</v>
      </c>
      <c r="H6" s="51">
        <v>9.75</v>
      </c>
      <c r="I6" s="51">
        <v>38.51</v>
      </c>
      <c r="J6" s="51">
        <v>264.55</v>
      </c>
      <c r="K6" s="116" t="s">
        <v>105</v>
      </c>
      <c r="L6" s="39"/>
    </row>
    <row r="7" spans="1:12" ht="15" x14ac:dyDescent="0.25">
      <c r="A7" s="23"/>
      <c r="B7" s="15"/>
      <c r="C7" s="11"/>
      <c r="D7" s="6"/>
      <c r="E7" s="55" t="s">
        <v>42</v>
      </c>
      <c r="F7" s="50">
        <v>10</v>
      </c>
      <c r="G7" s="53">
        <v>0.08</v>
      </c>
      <c r="H7" s="53">
        <v>7.25</v>
      </c>
      <c r="I7" s="53">
        <v>0.13</v>
      </c>
      <c r="J7" s="53">
        <v>66.09</v>
      </c>
      <c r="K7" s="80" t="s">
        <v>107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50">
        <v>180</v>
      </c>
      <c r="G8" s="53">
        <v>0.18</v>
      </c>
      <c r="H8" s="53">
        <v>0</v>
      </c>
      <c r="I8" s="54">
        <v>13.54</v>
      </c>
      <c r="J8" s="54">
        <v>54.85</v>
      </c>
      <c r="K8" s="71" t="s">
        <v>106</v>
      </c>
      <c r="L8" s="41"/>
    </row>
    <row r="9" spans="1:12" ht="15" x14ac:dyDescent="0.25">
      <c r="A9" s="23"/>
      <c r="B9" s="15"/>
      <c r="C9" s="11"/>
      <c r="D9" s="7" t="s">
        <v>23</v>
      </c>
      <c r="E9" s="56" t="s">
        <v>43</v>
      </c>
      <c r="F9" s="57">
        <v>40</v>
      </c>
      <c r="G9" s="51">
        <v>3.16</v>
      </c>
      <c r="H9" s="51">
        <v>0.4</v>
      </c>
      <c r="I9" s="53">
        <v>19.32</v>
      </c>
      <c r="J9" s="53">
        <v>94</v>
      </c>
      <c r="K9" s="71" t="s">
        <v>108</v>
      </c>
      <c r="L9" s="41"/>
    </row>
    <row r="10" spans="1:12" ht="15" x14ac:dyDescent="0.25">
      <c r="A10" s="23"/>
      <c r="B10" s="15"/>
      <c r="C10" s="11"/>
      <c r="D10" s="7" t="s">
        <v>24</v>
      </c>
      <c r="E10" s="56" t="s">
        <v>44</v>
      </c>
      <c r="F10" s="58">
        <v>100</v>
      </c>
      <c r="G10" s="59">
        <v>0.4</v>
      </c>
      <c r="H10" s="59">
        <v>0.4</v>
      </c>
      <c r="I10" s="59">
        <v>9.8000000000000007</v>
      </c>
      <c r="J10" s="59">
        <v>44</v>
      </c>
      <c r="K10" s="71" t="s">
        <v>109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9.3699999999999992</v>
      </c>
      <c r="H13" s="19">
        <f t="shared" si="0"/>
        <v>17.799999999999997</v>
      </c>
      <c r="I13" s="19">
        <f t="shared" si="0"/>
        <v>81.3</v>
      </c>
      <c r="J13" s="19">
        <f t="shared" si="0"/>
        <v>523.49</v>
      </c>
      <c r="K13" s="25"/>
      <c r="L13" s="60"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3">
        <v>0.79</v>
      </c>
      <c r="H14" s="63">
        <v>1.95</v>
      </c>
      <c r="I14" s="63">
        <v>3.88</v>
      </c>
      <c r="J14" s="63">
        <v>36.24</v>
      </c>
      <c r="K14" s="69" t="s">
        <v>110</v>
      </c>
      <c r="L14" s="41"/>
    </row>
    <row r="15" spans="1:12" ht="15" x14ac:dyDescent="0.25">
      <c r="A15" s="23"/>
      <c r="B15" s="15"/>
      <c r="C15" s="11"/>
      <c r="D15" s="7" t="s">
        <v>27</v>
      </c>
      <c r="E15" s="61" t="s">
        <v>46</v>
      </c>
      <c r="F15" s="64">
        <v>200</v>
      </c>
      <c r="G15" s="67">
        <v>4.4400000000000004</v>
      </c>
      <c r="H15" s="67">
        <v>5.63</v>
      </c>
      <c r="I15" s="67">
        <v>9.3000000000000007</v>
      </c>
      <c r="J15" s="67">
        <v>105.63</v>
      </c>
      <c r="K15" s="81" t="s">
        <v>111</v>
      </c>
      <c r="L15" s="41"/>
    </row>
    <row r="16" spans="1:12" ht="30" x14ac:dyDescent="0.25">
      <c r="A16" s="23"/>
      <c r="B16" s="15"/>
      <c r="C16" s="11"/>
      <c r="D16" s="7" t="s">
        <v>28</v>
      </c>
      <c r="E16" s="65" t="s">
        <v>47</v>
      </c>
      <c r="F16" s="66">
        <v>90</v>
      </c>
      <c r="G16" s="63">
        <v>7.65</v>
      </c>
      <c r="H16" s="63">
        <v>17.39</v>
      </c>
      <c r="I16" s="63">
        <v>9.89</v>
      </c>
      <c r="J16" s="63">
        <v>228.4</v>
      </c>
      <c r="K16" s="81" t="s">
        <v>112</v>
      </c>
      <c r="L16" s="41"/>
    </row>
    <row r="17" spans="1:12" ht="15" x14ac:dyDescent="0.25">
      <c r="A17" s="23"/>
      <c r="B17" s="15"/>
      <c r="C17" s="11"/>
      <c r="D17" s="7" t="s">
        <v>29</v>
      </c>
      <c r="E17" s="61" t="s">
        <v>48</v>
      </c>
      <c r="F17" s="62">
        <v>150</v>
      </c>
      <c r="G17" s="68">
        <v>3.7</v>
      </c>
      <c r="H17" s="68">
        <v>4.8</v>
      </c>
      <c r="I17" s="68">
        <v>36.5</v>
      </c>
      <c r="J17" s="68">
        <v>203.5</v>
      </c>
      <c r="K17" s="69" t="s">
        <v>113</v>
      </c>
      <c r="L17" s="41"/>
    </row>
    <row r="18" spans="1:12" ht="15" x14ac:dyDescent="0.25">
      <c r="A18" s="23"/>
      <c r="B18" s="15"/>
      <c r="C18" s="11"/>
      <c r="D18" s="7" t="s">
        <v>30</v>
      </c>
      <c r="E18" s="61" t="s">
        <v>49</v>
      </c>
      <c r="F18" s="69">
        <v>180</v>
      </c>
      <c r="G18" s="71">
        <v>0.12</v>
      </c>
      <c r="H18" s="71">
        <v>0.12</v>
      </c>
      <c r="I18" s="71">
        <v>20.91</v>
      </c>
      <c r="J18" s="71">
        <v>85.95</v>
      </c>
      <c r="K18" s="64" t="s">
        <v>114</v>
      </c>
      <c r="L18" s="41"/>
    </row>
    <row r="19" spans="1:12" ht="15" x14ac:dyDescent="0.25">
      <c r="A19" s="23"/>
      <c r="B19" s="15"/>
      <c r="C19" s="11"/>
      <c r="D19" s="7" t="s">
        <v>31</v>
      </c>
      <c r="E19" s="70" t="s">
        <v>43</v>
      </c>
      <c r="F19" s="69">
        <v>40</v>
      </c>
      <c r="G19" s="72">
        <v>3.16</v>
      </c>
      <c r="H19" s="72">
        <v>0.4</v>
      </c>
      <c r="I19" s="71">
        <v>19.32</v>
      </c>
      <c r="J19" s="71">
        <v>94</v>
      </c>
      <c r="K19" s="71" t="s">
        <v>108</v>
      </c>
      <c r="L19" s="41"/>
    </row>
    <row r="20" spans="1:12" ht="15" x14ac:dyDescent="0.25">
      <c r="A20" s="23"/>
      <c r="B20" s="15"/>
      <c r="C20" s="11"/>
      <c r="D20" s="7" t="s">
        <v>32</v>
      </c>
      <c r="E20" s="61" t="s">
        <v>50</v>
      </c>
      <c r="F20" s="69">
        <v>20</v>
      </c>
      <c r="G20" s="72">
        <v>1.1200000000000001</v>
      </c>
      <c r="H20" s="72">
        <v>0.22</v>
      </c>
      <c r="I20" s="72">
        <v>9.8800000000000008</v>
      </c>
      <c r="J20" s="72">
        <v>45.98</v>
      </c>
      <c r="K20" s="71" t="s">
        <v>115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20.980000000000004</v>
      </c>
      <c r="H23" s="19">
        <f t="shared" si="1"/>
        <v>30.509999999999998</v>
      </c>
      <c r="I23" s="19">
        <f t="shared" si="1"/>
        <v>109.68</v>
      </c>
      <c r="J23" s="19">
        <f t="shared" si="1"/>
        <v>799.7</v>
      </c>
      <c r="K23" s="25"/>
      <c r="L23" s="60">
        <v>64.3</v>
      </c>
    </row>
    <row r="24" spans="1:12" ht="15.75" thickBot="1" x14ac:dyDescent="0.25">
      <c r="A24" s="29">
        <f>A6</f>
        <v>1</v>
      </c>
      <c r="B24" s="30">
        <f>B6</f>
        <v>1</v>
      </c>
      <c r="C24" s="130" t="s">
        <v>4</v>
      </c>
      <c r="D24" s="131"/>
      <c r="E24" s="31"/>
      <c r="F24" s="32">
        <f>F13+F23</f>
        <v>1270</v>
      </c>
      <c r="G24" s="32">
        <f t="shared" ref="G24:J24" si="2">G13+G23</f>
        <v>30.35</v>
      </c>
      <c r="H24" s="32">
        <f t="shared" si="2"/>
        <v>48.309999999999995</v>
      </c>
      <c r="I24" s="32">
        <f t="shared" si="2"/>
        <v>190.98000000000002</v>
      </c>
      <c r="J24" s="32">
        <f t="shared" si="2"/>
        <v>1323.19</v>
      </c>
      <c r="K24" s="32"/>
      <c r="L24" s="32">
        <f t="shared" ref="L24" si="3">L13+L23</f>
        <v>128.6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3" t="s">
        <v>51</v>
      </c>
      <c r="F25" s="74">
        <v>200</v>
      </c>
      <c r="G25" s="71">
        <v>14.2</v>
      </c>
      <c r="H25" s="71">
        <v>11.36</v>
      </c>
      <c r="I25" s="71">
        <v>21.09</v>
      </c>
      <c r="J25" s="71">
        <v>466.6</v>
      </c>
      <c r="K25" s="71" t="s">
        <v>116</v>
      </c>
      <c r="L25" s="39"/>
    </row>
    <row r="26" spans="1:12" ht="15" x14ac:dyDescent="0.25">
      <c r="A26" s="14"/>
      <c r="B26" s="15"/>
      <c r="C26" s="11"/>
      <c r="D26" s="6" t="s">
        <v>26</v>
      </c>
      <c r="E26" s="75" t="s">
        <v>54</v>
      </c>
      <c r="F26" s="64">
        <v>60</v>
      </c>
      <c r="G26" s="71">
        <v>0.36</v>
      </c>
      <c r="H26" s="71">
        <v>0</v>
      </c>
      <c r="I26" s="71">
        <v>2.2799999999999998</v>
      </c>
      <c r="J26" s="71">
        <v>8.4</v>
      </c>
      <c r="K26" s="117" t="s">
        <v>117</v>
      </c>
      <c r="L26" s="41"/>
    </row>
    <row r="27" spans="1:12" ht="15" x14ac:dyDescent="0.25">
      <c r="A27" s="14"/>
      <c r="B27" s="15"/>
      <c r="C27" s="11"/>
      <c r="D27" s="7" t="s">
        <v>22</v>
      </c>
      <c r="E27" s="70" t="s">
        <v>55</v>
      </c>
      <c r="F27" s="76">
        <v>180</v>
      </c>
      <c r="G27" s="78">
        <v>2.85</v>
      </c>
      <c r="H27" s="79">
        <v>2.41</v>
      </c>
      <c r="I27" s="78">
        <v>14.34</v>
      </c>
      <c r="J27" s="78">
        <v>90.54</v>
      </c>
      <c r="K27" s="118" t="s">
        <v>118</v>
      </c>
      <c r="L27" s="41"/>
    </row>
    <row r="28" spans="1:12" ht="15" x14ac:dyDescent="0.25">
      <c r="A28" s="14"/>
      <c r="B28" s="15"/>
      <c r="C28" s="11"/>
      <c r="D28" s="7" t="s">
        <v>23</v>
      </c>
      <c r="E28" s="70" t="s">
        <v>43</v>
      </c>
      <c r="F28" s="69">
        <v>40</v>
      </c>
      <c r="G28" s="72">
        <v>3.16</v>
      </c>
      <c r="H28" s="72">
        <v>0.4</v>
      </c>
      <c r="I28" s="71">
        <v>19.32</v>
      </c>
      <c r="J28" s="71">
        <v>94</v>
      </c>
      <c r="K28" s="71" t="s">
        <v>108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57</v>
      </c>
      <c r="E30" s="75" t="s">
        <v>56</v>
      </c>
      <c r="F30" s="77">
        <v>40</v>
      </c>
      <c r="G30" s="71">
        <v>2.81</v>
      </c>
      <c r="H30" s="71">
        <v>3.21</v>
      </c>
      <c r="I30" s="71">
        <v>19.48</v>
      </c>
      <c r="J30" s="80">
        <v>118</v>
      </c>
      <c r="K30" s="71" t="s">
        <v>119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23.38</v>
      </c>
      <c r="H32" s="19">
        <f t="shared" ref="H32" si="5">SUM(H25:H31)</f>
        <v>17.38</v>
      </c>
      <c r="I32" s="19">
        <f t="shared" ref="I32" si="6">SUM(I25:I31)</f>
        <v>76.510000000000005</v>
      </c>
      <c r="J32" s="19">
        <f t="shared" ref="J32" si="7">SUM(J25:J31)</f>
        <v>777.54</v>
      </c>
      <c r="K32" s="25"/>
      <c r="L32" s="60"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58</v>
      </c>
      <c r="F33" s="62">
        <v>60</v>
      </c>
      <c r="G33" s="71">
        <v>0.78</v>
      </c>
      <c r="H33" s="71">
        <v>2.7</v>
      </c>
      <c r="I33" s="71">
        <v>4.62</v>
      </c>
      <c r="J33" s="71">
        <v>45.6</v>
      </c>
      <c r="K33" s="71" t="s">
        <v>120</v>
      </c>
      <c r="L33" s="41"/>
    </row>
    <row r="34" spans="1:12" ht="15" x14ac:dyDescent="0.25">
      <c r="A34" s="14"/>
      <c r="B34" s="15"/>
      <c r="C34" s="11"/>
      <c r="D34" s="7" t="s">
        <v>27</v>
      </c>
      <c r="E34" s="61" t="s">
        <v>59</v>
      </c>
      <c r="F34" s="64">
        <v>200</v>
      </c>
      <c r="G34" s="67">
        <v>4.3899999999999997</v>
      </c>
      <c r="H34" s="67">
        <v>4.22</v>
      </c>
      <c r="I34" s="67">
        <v>13.23</v>
      </c>
      <c r="J34" s="67">
        <v>118.6</v>
      </c>
      <c r="K34" s="71" t="s">
        <v>121</v>
      </c>
      <c r="L34" s="41"/>
    </row>
    <row r="35" spans="1:12" ht="15" x14ac:dyDescent="0.25">
      <c r="A35" s="14"/>
      <c r="B35" s="15"/>
      <c r="C35" s="11"/>
      <c r="D35" s="7" t="s">
        <v>28</v>
      </c>
      <c r="E35" s="65" t="s">
        <v>60</v>
      </c>
      <c r="F35" s="81">
        <v>200</v>
      </c>
      <c r="G35" s="80">
        <v>10.53</v>
      </c>
      <c r="H35" s="83">
        <v>9.06</v>
      </c>
      <c r="I35" s="80">
        <v>38.130000000000003</v>
      </c>
      <c r="J35" s="80">
        <v>276.93</v>
      </c>
      <c r="K35" s="80" t="s">
        <v>122</v>
      </c>
      <c r="L35" s="41"/>
    </row>
    <row r="36" spans="1:12" ht="15" x14ac:dyDescent="0.25">
      <c r="A36" s="14"/>
      <c r="B36" s="15"/>
      <c r="C36" s="11"/>
      <c r="D36" s="7" t="s">
        <v>29</v>
      </c>
      <c r="F36" s="82"/>
      <c r="G36" s="41"/>
      <c r="H36" s="41"/>
      <c r="I36" s="41"/>
      <c r="J36" s="41"/>
      <c r="L36" s="41"/>
    </row>
    <row r="37" spans="1:12" ht="15" x14ac:dyDescent="0.25">
      <c r="A37" s="14"/>
      <c r="B37" s="15"/>
      <c r="C37" s="11"/>
      <c r="D37" s="7" t="s">
        <v>30</v>
      </c>
      <c r="E37" s="65" t="s">
        <v>61</v>
      </c>
      <c r="F37" s="64">
        <v>180</v>
      </c>
      <c r="G37" s="71">
        <v>0.1</v>
      </c>
      <c r="H37" s="71">
        <v>0.11</v>
      </c>
      <c r="I37" s="71">
        <v>22.59</v>
      </c>
      <c r="J37" s="71">
        <v>107.28</v>
      </c>
      <c r="K37" s="88" t="s">
        <v>123</v>
      </c>
      <c r="L37" s="41"/>
    </row>
    <row r="38" spans="1:12" ht="15" x14ac:dyDescent="0.25">
      <c r="A38" s="14"/>
      <c r="B38" s="15"/>
      <c r="C38" s="11"/>
      <c r="D38" s="7" t="s">
        <v>31</v>
      </c>
      <c r="E38" s="70" t="s">
        <v>43</v>
      </c>
      <c r="F38" s="69">
        <v>40</v>
      </c>
      <c r="G38" s="72">
        <v>3.16</v>
      </c>
      <c r="H38" s="72">
        <v>0.4</v>
      </c>
      <c r="I38" s="71">
        <v>19.32</v>
      </c>
      <c r="J38" s="71">
        <v>94</v>
      </c>
      <c r="K38" s="71" t="s">
        <v>108</v>
      </c>
      <c r="L38" s="41"/>
    </row>
    <row r="39" spans="1:12" ht="15" x14ac:dyDescent="0.25">
      <c r="A39" s="14"/>
      <c r="B39" s="15"/>
      <c r="C39" s="11"/>
      <c r="D39" s="7" t="s">
        <v>32</v>
      </c>
      <c r="E39" s="61" t="s">
        <v>50</v>
      </c>
      <c r="F39" s="69">
        <v>20</v>
      </c>
      <c r="G39" s="72">
        <v>1.1200000000000001</v>
      </c>
      <c r="H39" s="72">
        <v>0.22</v>
      </c>
      <c r="I39" s="72">
        <v>9.8800000000000008</v>
      </c>
      <c r="J39" s="72">
        <v>45.98</v>
      </c>
      <c r="K39" s="71" t="s">
        <v>115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20.080000000000002</v>
      </c>
      <c r="H42" s="19">
        <f t="shared" ref="H42" si="9">SUM(H33:H41)</f>
        <v>16.709999999999997</v>
      </c>
      <c r="I42" s="19">
        <f t="shared" ref="I42" si="10">SUM(I33:I41)</f>
        <v>107.77000000000001</v>
      </c>
      <c r="J42" s="19">
        <f t="shared" ref="J42" si="11">SUM(J33:J41)</f>
        <v>688.39</v>
      </c>
      <c r="K42" s="25"/>
      <c r="L42" s="60">
        <v>64.3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30" t="s">
        <v>4</v>
      </c>
      <c r="D43" s="131"/>
      <c r="E43" s="31"/>
      <c r="F43" s="32">
        <f>F32+F42</f>
        <v>1220</v>
      </c>
      <c r="G43" s="32">
        <f t="shared" ref="G43" si="12">G32+G42</f>
        <v>43.46</v>
      </c>
      <c r="H43" s="32">
        <f t="shared" ref="H43" si="13">H32+H42</f>
        <v>34.089999999999996</v>
      </c>
      <c r="I43" s="32">
        <f t="shared" ref="I43" si="14">I32+I42</f>
        <v>184.28000000000003</v>
      </c>
      <c r="J43" s="32">
        <f t="shared" ref="J43:L43" si="15">J32+J42</f>
        <v>1465.9299999999998</v>
      </c>
      <c r="K43" s="32"/>
      <c r="L43" s="32">
        <f t="shared" si="15"/>
        <v>128.6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5" t="s">
        <v>62</v>
      </c>
      <c r="F44" s="74">
        <v>90</v>
      </c>
      <c r="G44" s="71">
        <v>7.65</v>
      </c>
      <c r="H44" s="71">
        <v>17.39</v>
      </c>
      <c r="I44" s="71">
        <v>9.89</v>
      </c>
      <c r="J44" s="71">
        <v>228.4</v>
      </c>
      <c r="K44" s="71" t="s">
        <v>128</v>
      </c>
      <c r="L44" s="39"/>
    </row>
    <row r="45" spans="1:12" ht="15" x14ac:dyDescent="0.25">
      <c r="A45" s="23"/>
      <c r="B45" s="15"/>
      <c r="C45" s="11"/>
      <c r="D45" s="6"/>
      <c r="E45" s="84" t="s">
        <v>63</v>
      </c>
      <c r="F45" s="85">
        <v>150</v>
      </c>
      <c r="G45" s="87">
        <v>3.07</v>
      </c>
      <c r="H45" s="87">
        <v>4.8</v>
      </c>
      <c r="I45" s="87">
        <v>20.440000000000001</v>
      </c>
      <c r="J45" s="87">
        <v>137.25</v>
      </c>
      <c r="K45" s="88" t="s">
        <v>129</v>
      </c>
      <c r="L45" s="41"/>
    </row>
    <row r="46" spans="1:12" ht="15" x14ac:dyDescent="0.25">
      <c r="A46" s="23"/>
      <c r="B46" s="15"/>
      <c r="C46" s="11"/>
      <c r="D46" s="86" t="s">
        <v>26</v>
      </c>
      <c r="E46" s="61" t="s">
        <v>64</v>
      </c>
      <c r="F46" s="74">
        <v>60</v>
      </c>
      <c r="G46" s="67">
        <v>0.48</v>
      </c>
      <c r="H46" s="67">
        <v>0.06</v>
      </c>
      <c r="I46" s="67">
        <v>1.68</v>
      </c>
      <c r="J46" s="67">
        <v>9</v>
      </c>
      <c r="K46" s="67" t="s">
        <v>117</v>
      </c>
      <c r="L46" s="41"/>
    </row>
    <row r="47" spans="1:12" ht="15" x14ac:dyDescent="0.25">
      <c r="A47" s="23"/>
      <c r="B47" s="15"/>
      <c r="C47" s="11"/>
      <c r="D47" s="7" t="s">
        <v>22</v>
      </c>
      <c r="E47" s="61" t="s">
        <v>65</v>
      </c>
      <c r="F47" s="74">
        <v>180</v>
      </c>
      <c r="G47" s="88">
        <v>0.24</v>
      </c>
      <c r="H47" s="88">
        <v>0.01</v>
      </c>
      <c r="I47" s="88">
        <v>13.73</v>
      </c>
      <c r="J47" s="88">
        <v>56.99</v>
      </c>
      <c r="K47" s="88" t="s">
        <v>130</v>
      </c>
      <c r="L47" s="41"/>
    </row>
    <row r="48" spans="1:12" ht="15" x14ac:dyDescent="0.25">
      <c r="A48" s="23"/>
      <c r="B48" s="15"/>
      <c r="C48" s="11"/>
      <c r="D48" s="7" t="s">
        <v>23</v>
      </c>
      <c r="E48" s="70" t="s">
        <v>43</v>
      </c>
      <c r="F48" s="69">
        <v>40</v>
      </c>
      <c r="G48" s="72">
        <v>3.16</v>
      </c>
      <c r="H48" s="72">
        <v>0.4</v>
      </c>
      <c r="I48" s="71">
        <v>19.32</v>
      </c>
      <c r="J48" s="71">
        <v>94</v>
      </c>
      <c r="K48" s="71" t="s">
        <v>108</v>
      </c>
      <c r="L48" s="41"/>
    </row>
    <row r="49" spans="1:12" ht="15" x14ac:dyDescent="0.25">
      <c r="A49" s="23"/>
      <c r="B49" s="15"/>
      <c r="C49" s="11"/>
      <c r="D49" s="7" t="s">
        <v>24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89" t="s">
        <v>57</v>
      </c>
      <c r="E50" s="65" t="s">
        <v>66</v>
      </c>
      <c r="F50" s="77">
        <v>15</v>
      </c>
      <c r="G50" s="67">
        <v>0.03</v>
      </c>
      <c r="H50" s="67">
        <v>0</v>
      </c>
      <c r="I50" s="67">
        <v>9.8000000000000007</v>
      </c>
      <c r="J50" s="67">
        <v>39.32</v>
      </c>
      <c r="K50" s="71" t="s">
        <v>131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6">SUM(G44:G50)</f>
        <v>14.63</v>
      </c>
      <c r="H51" s="19">
        <f t="shared" ref="H51" si="17">SUM(H44:H50)</f>
        <v>22.66</v>
      </c>
      <c r="I51" s="19">
        <f t="shared" ref="I51" si="18">SUM(I44:I50)</f>
        <v>74.86</v>
      </c>
      <c r="J51" s="19">
        <f t="shared" ref="J51" si="19">SUM(J44:J50)</f>
        <v>564.96</v>
      </c>
      <c r="K51" s="25"/>
      <c r="L51" s="60"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67</v>
      </c>
      <c r="F52" s="62">
        <v>60</v>
      </c>
      <c r="G52" s="90">
        <v>0.64</v>
      </c>
      <c r="H52" s="90">
        <v>5.09</v>
      </c>
      <c r="I52" s="90">
        <v>5.1100000000000003</v>
      </c>
      <c r="J52" s="90">
        <v>68.81</v>
      </c>
      <c r="K52" s="69" t="s">
        <v>124</v>
      </c>
      <c r="L52" s="41"/>
    </row>
    <row r="53" spans="1:12" ht="15" x14ac:dyDescent="0.25">
      <c r="A53" s="23"/>
      <c r="B53" s="15"/>
      <c r="C53" s="11"/>
      <c r="D53" s="7" t="s">
        <v>27</v>
      </c>
      <c r="E53" s="65" t="s">
        <v>68</v>
      </c>
      <c r="F53" s="62">
        <v>200</v>
      </c>
      <c r="G53" s="90">
        <v>2.0499999999999998</v>
      </c>
      <c r="H53" s="90">
        <v>4.43</v>
      </c>
      <c r="I53" s="90">
        <v>9.3000000000000007</v>
      </c>
      <c r="J53" s="90">
        <v>92.6</v>
      </c>
      <c r="K53" s="69" t="s">
        <v>125</v>
      </c>
      <c r="L53" s="41"/>
    </row>
    <row r="54" spans="1:12" ht="15" x14ac:dyDescent="0.25">
      <c r="A54" s="23"/>
      <c r="B54" s="15"/>
      <c r="C54" s="11"/>
      <c r="D54" s="7" t="s">
        <v>28</v>
      </c>
      <c r="E54" s="65" t="s">
        <v>69</v>
      </c>
      <c r="F54" s="62">
        <v>200</v>
      </c>
      <c r="G54" s="90">
        <v>18.54</v>
      </c>
      <c r="H54" s="90">
        <v>10.46</v>
      </c>
      <c r="I54" s="90">
        <v>36.450000000000003</v>
      </c>
      <c r="J54" s="90">
        <v>314.10000000000002</v>
      </c>
      <c r="K54" s="66" t="s">
        <v>126</v>
      </c>
      <c r="L54" s="41"/>
    </row>
    <row r="55" spans="1:12" ht="15" x14ac:dyDescent="0.25">
      <c r="A55" s="23"/>
      <c r="B55" s="15"/>
      <c r="C55" s="11"/>
      <c r="D55" s="7" t="s">
        <v>29</v>
      </c>
      <c r="G55" s="41"/>
      <c r="H55" s="41"/>
      <c r="I55" s="41"/>
      <c r="J55" s="41"/>
      <c r="L55" s="41"/>
    </row>
    <row r="56" spans="1:12" ht="15" x14ac:dyDescent="0.25">
      <c r="A56" s="23"/>
      <c r="B56" s="15"/>
      <c r="C56" s="11"/>
      <c r="D56" s="7" t="s">
        <v>30</v>
      </c>
      <c r="E56" s="65" t="s">
        <v>70</v>
      </c>
      <c r="F56" s="62">
        <v>180</v>
      </c>
      <c r="G56" s="67">
        <v>0.6</v>
      </c>
      <c r="H56" s="67">
        <v>0.08</v>
      </c>
      <c r="I56" s="67">
        <v>28.81</v>
      </c>
      <c r="J56" s="67">
        <v>119.52</v>
      </c>
      <c r="K56" s="71" t="s">
        <v>127</v>
      </c>
      <c r="L56" s="41"/>
    </row>
    <row r="57" spans="1:12" ht="15" x14ac:dyDescent="0.25">
      <c r="A57" s="23"/>
      <c r="B57" s="15"/>
      <c r="C57" s="11"/>
      <c r="D57" s="7" t="s">
        <v>31</v>
      </c>
      <c r="E57" s="70" t="s">
        <v>43</v>
      </c>
      <c r="F57" s="69">
        <v>40</v>
      </c>
      <c r="G57" s="72">
        <v>3.16</v>
      </c>
      <c r="H57" s="72">
        <v>0.4</v>
      </c>
      <c r="I57" s="71">
        <v>19.32</v>
      </c>
      <c r="J57" s="71">
        <v>94</v>
      </c>
      <c r="K57" s="71" t="s">
        <v>108</v>
      </c>
      <c r="L57" s="41"/>
    </row>
    <row r="58" spans="1:12" ht="15" x14ac:dyDescent="0.25">
      <c r="A58" s="23"/>
      <c r="B58" s="15"/>
      <c r="C58" s="11"/>
      <c r="D58" s="7" t="s">
        <v>32</v>
      </c>
      <c r="E58" s="61" t="s">
        <v>50</v>
      </c>
      <c r="F58" s="69">
        <v>20</v>
      </c>
      <c r="G58" s="72">
        <v>1.1200000000000001</v>
      </c>
      <c r="H58" s="72">
        <v>0.22</v>
      </c>
      <c r="I58" s="72">
        <v>9.8800000000000008</v>
      </c>
      <c r="J58" s="72">
        <v>45.98</v>
      </c>
      <c r="K58" s="71" t="s">
        <v>115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0">SUM(G52:G60)</f>
        <v>26.110000000000003</v>
      </c>
      <c r="H61" s="19">
        <f t="shared" ref="H61" si="21">SUM(H52:H60)</f>
        <v>20.679999999999996</v>
      </c>
      <c r="I61" s="19">
        <f t="shared" ref="I61" si="22">SUM(I52:I60)</f>
        <v>108.87</v>
      </c>
      <c r="J61" s="19">
        <f t="shared" ref="J61" si="23">SUM(J52:J60)</f>
        <v>735.01</v>
      </c>
      <c r="K61" s="25"/>
      <c r="L61" s="60">
        <v>64.3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1235</v>
      </c>
      <c r="G62" s="32">
        <f t="shared" ref="G62" si="24">G51+G61</f>
        <v>40.74</v>
      </c>
      <c r="H62" s="32">
        <f t="shared" ref="H62" si="25">H51+H61</f>
        <v>43.339999999999996</v>
      </c>
      <c r="I62" s="32">
        <f t="shared" ref="I62" si="26">I51+I61</f>
        <v>183.73000000000002</v>
      </c>
      <c r="J62" s="32">
        <f t="shared" ref="J62:L62" si="27">J51+J61</f>
        <v>1299.97</v>
      </c>
      <c r="K62" s="32"/>
      <c r="L62" s="32">
        <f t="shared" si="27"/>
        <v>128.6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71</v>
      </c>
      <c r="F63" s="74">
        <v>160</v>
      </c>
      <c r="G63" s="92">
        <v>15.49</v>
      </c>
      <c r="H63" s="92">
        <v>9.81</v>
      </c>
      <c r="I63" s="92">
        <v>27.84</v>
      </c>
      <c r="J63" s="92">
        <v>266.13</v>
      </c>
      <c r="K63" s="71" t="s">
        <v>132</v>
      </c>
      <c r="L63" s="39"/>
    </row>
    <row r="64" spans="1:12" ht="15" x14ac:dyDescent="0.25">
      <c r="A64" s="23"/>
      <c r="B64" s="15"/>
      <c r="C64" s="11"/>
      <c r="D64" s="6"/>
      <c r="E64" s="91" t="s">
        <v>72</v>
      </c>
      <c r="F64" s="74">
        <v>15</v>
      </c>
      <c r="G64" s="92">
        <v>0.38</v>
      </c>
      <c r="H64" s="92">
        <v>3</v>
      </c>
      <c r="I64" s="92">
        <v>0.51</v>
      </c>
      <c r="J64" s="92">
        <v>30.9</v>
      </c>
      <c r="K64" s="71" t="s">
        <v>131</v>
      </c>
      <c r="L64" s="41"/>
    </row>
    <row r="65" spans="1:12" ht="15" x14ac:dyDescent="0.25">
      <c r="A65" s="23"/>
      <c r="B65" s="15"/>
      <c r="C65" s="11"/>
      <c r="D65" s="7" t="s">
        <v>22</v>
      </c>
      <c r="E65" s="61" t="s">
        <v>73</v>
      </c>
      <c r="F65" s="74">
        <v>180</v>
      </c>
      <c r="G65" s="93">
        <v>3.66</v>
      </c>
      <c r="H65" s="93">
        <v>3.19</v>
      </c>
      <c r="I65" s="93">
        <v>15.82</v>
      </c>
      <c r="J65" s="93">
        <v>106.74</v>
      </c>
      <c r="K65" s="118" t="s">
        <v>133</v>
      </c>
      <c r="L65" s="41"/>
    </row>
    <row r="66" spans="1:12" ht="15" x14ac:dyDescent="0.25">
      <c r="A66" s="23"/>
      <c r="B66" s="15"/>
      <c r="C66" s="11"/>
      <c r="D66" s="7" t="s">
        <v>23</v>
      </c>
      <c r="E66" s="70" t="s">
        <v>43</v>
      </c>
      <c r="F66" s="69">
        <v>40</v>
      </c>
      <c r="G66" s="94">
        <v>3.16</v>
      </c>
      <c r="H66" s="94">
        <v>0.4</v>
      </c>
      <c r="I66" s="92">
        <v>19.32</v>
      </c>
      <c r="J66" s="92">
        <v>94</v>
      </c>
      <c r="K66" s="71" t="s">
        <v>108</v>
      </c>
      <c r="L66" s="41"/>
    </row>
    <row r="67" spans="1:12" ht="15" x14ac:dyDescent="0.25">
      <c r="A67" s="23"/>
      <c r="B67" s="15"/>
      <c r="C67" s="11"/>
      <c r="D67" s="7" t="s">
        <v>24</v>
      </c>
      <c r="E67" s="70" t="s">
        <v>44</v>
      </c>
      <c r="F67" s="64">
        <v>100</v>
      </c>
      <c r="G67" s="95">
        <v>0.4</v>
      </c>
      <c r="H67" s="95">
        <v>0.4</v>
      </c>
      <c r="I67" s="95">
        <v>9.8000000000000007</v>
      </c>
      <c r="J67" s="95">
        <v>44</v>
      </c>
      <c r="K67" s="71" t="s">
        <v>109</v>
      </c>
      <c r="L67" s="41"/>
    </row>
    <row r="68" spans="1:12" ht="15" x14ac:dyDescent="0.25">
      <c r="A68" s="23"/>
      <c r="B68" s="15"/>
      <c r="C68" s="11"/>
      <c r="D68" s="6"/>
      <c r="E68" s="91" t="s">
        <v>74</v>
      </c>
      <c r="F68" s="77">
        <v>15</v>
      </c>
      <c r="G68" s="92">
        <v>3.48</v>
      </c>
      <c r="H68" s="92">
        <v>4.43</v>
      </c>
      <c r="I68" s="92">
        <v>0</v>
      </c>
      <c r="J68" s="92">
        <v>54</v>
      </c>
      <c r="K68" s="71" t="s">
        <v>134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26.57</v>
      </c>
      <c r="H70" s="19">
        <f t="shared" ref="H70" si="29">SUM(H63:H69)</f>
        <v>21.229999999999997</v>
      </c>
      <c r="I70" s="19">
        <f t="shared" ref="I70" si="30">SUM(I63:I69)</f>
        <v>73.290000000000006</v>
      </c>
      <c r="J70" s="19">
        <f t="shared" ref="J70" si="31">SUM(J63:J69)</f>
        <v>595.77</v>
      </c>
      <c r="K70" s="25"/>
      <c r="L70" s="60"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64</v>
      </c>
      <c r="F71" s="74">
        <v>60</v>
      </c>
      <c r="G71" s="67">
        <v>0.48</v>
      </c>
      <c r="H71" s="67">
        <v>0.06</v>
      </c>
      <c r="I71" s="67">
        <v>1.68</v>
      </c>
      <c r="J71" s="67">
        <v>9</v>
      </c>
      <c r="K71" s="67" t="s">
        <v>117</v>
      </c>
      <c r="L71" s="41"/>
    </row>
    <row r="72" spans="1:12" ht="15" x14ac:dyDescent="0.25">
      <c r="A72" s="23"/>
      <c r="B72" s="15"/>
      <c r="C72" s="11"/>
      <c r="D72" s="7" t="s">
        <v>27</v>
      </c>
      <c r="E72" s="61" t="s">
        <v>75</v>
      </c>
      <c r="F72" s="69">
        <v>200</v>
      </c>
      <c r="G72" s="90">
        <v>5.62</v>
      </c>
      <c r="H72" s="90">
        <v>4.66</v>
      </c>
      <c r="I72" s="90">
        <v>7.36</v>
      </c>
      <c r="J72" s="90">
        <v>94.12</v>
      </c>
      <c r="K72" s="71" t="s">
        <v>135</v>
      </c>
      <c r="L72" s="41"/>
    </row>
    <row r="73" spans="1:12" ht="30" x14ac:dyDescent="0.25">
      <c r="A73" s="23"/>
      <c r="B73" s="15"/>
      <c r="C73" s="11"/>
      <c r="D73" s="7" t="s">
        <v>28</v>
      </c>
      <c r="E73" s="61" t="s">
        <v>76</v>
      </c>
      <c r="F73" s="64">
        <v>90</v>
      </c>
      <c r="G73" s="96">
        <v>9.8699999999999992</v>
      </c>
      <c r="H73" s="96">
        <v>7.7</v>
      </c>
      <c r="I73" s="96">
        <v>12.71</v>
      </c>
      <c r="J73" s="96">
        <v>159.83000000000001</v>
      </c>
      <c r="K73" s="119" t="s">
        <v>137</v>
      </c>
      <c r="L73" s="41"/>
    </row>
    <row r="74" spans="1:12" ht="15" x14ac:dyDescent="0.25">
      <c r="A74" s="23"/>
      <c r="B74" s="15"/>
      <c r="C74" s="11"/>
      <c r="D74" s="7" t="s">
        <v>29</v>
      </c>
      <c r="E74" s="65" t="s">
        <v>77</v>
      </c>
      <c r="F74" s="69">
        <v>150</v>
      </c>
      <c r="G74" s="80">
        <v>8.3000000000000007</v>
      </c>
      <c r="H74" s="80">
        <v>8.9499999999999993</v>
      </c>
      <c r="I74" s="80">
        <v>37.369999999999997</v>
      </c>
      <c r="J74" s="80">
        <v>262.5</v>
      </c>
      <c r="K74" s="67" t="s">
        <v>136</v>
      </c>
      <c r="L74" s="41"/>
    </row>
    <row r="75" spans="1:12" ht="15" x14ac:dyDescent="0.25">
      <c r="A75" s="23"/>
      <c r="B75" s="15"/>
      <c r="C75" s="11"/>
      <c r="D75" s="7" t="s">
        <v>30</v>
      </c>
      <c r="E75" s="61" t="s">
        <v>49</v>
      </c>
      <c r="F75" s="69">
        <v>180</v>
      </c>
      <c r="G75" s="71">
        <v>0.12</v>
      </c>
      <c r="H75" s="71">
        <v>0.12</v>
      </c>
      <c r="I75" s="71">
        <v>20.91</v>
      </c>
      <c r="J75" s="71">
        <v>85.95</v>
      </c>
      <c r="K75" s="64" t="s">
        <v>114</v>
      </c>
      <c r="L75" s="41"/>
    </row>
    <row r="76" spans="1:12" ht="15" x14ac:dyDescent="0.25">
      <c r="A76" s="23"/>
      <c r="B76" s="15"/>
      <c r="C76" s="11"/>
      <c r="D76" s="7" t="s">
        <v>31</v>
      </c>
      <c r="E76" s="70" t="s">
        <v>43</v>
      </c>
      <c r="F76" s="69">
        <v>40</v>
      </c>
      <c r="G76" s="72">
        <v>3.16</v>
      </c>
      <c r="H76" s="72">
        <v>0.4</v>
      </c>
      <c r="I76" s="71">
        <v>19.32</v>
      </c>
      <c r="J76" s="71">
        <v>94</v>
      </c>
      <c r="K76" s="71" t="s">
        <v>108</v>
      </c>
      <c r="L76" s="41"/>
    </row>
    <row r="77" spans="1:12" ht="15" x14ac:dyDescent="0.25">
      <c r="A77" s="23"/>
      <c r="B77" s="15"/>
      <c r="C77" s="11"/>
      <c r="D77" s="7" t="s">
        <v>32</v>
      </c>
      <c r="E77" s="61" t="s">
        <v>50</v>
      </c>
      <c r="F77" s="69">
        <v>20</v>
      </c>
      <c r="G77" s="72">
        <v>1.1200000000000001</v>
      </c>
      <c r="H77" s="72">
        <v>0.22</v>
      </c>
      <c r="I77" s="72">
        <v>9.8800000000000008</v>
      </c>
      <c r="J77" s="72">
        <v>45.98</v>
      </c>
      <c r="K77" s="71" t="s">
        <v>115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28.67</v>
      </c>
      <c r="H80" s="19">
        <f t="shared" ref="H80" si="33">SUM(H71:H79)</f>
        <v>22.109999999999996</v>
      </c>
      <c r="I80" s="19">
        <f t="shared" ref="I80" si="34">SUM(I71:I79)</f>
        <v>109.22999999999999</v>
      </c>
      <c r="J80" s="19">
        <f t="shared" ref="J80" si="35">SUM(J71:J79)</f>
        <v>751.38000000000011</v>
      </c>
      <c r="K80" s="25"/>
      <c r="L80" s="60">
        <v>64.3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1250</v>
      </c>
      <c r="G81" s="32">
        <f t="shared" ref="G81" si="36">G70+G80</f>
        <v>55.24</v>
      </c>
      <c r="H81" s="32">
        <f t="shared" ref="H81" si="37">H70+H80</f>
        <v>43.339999999999989</v>
      </c>
      <c r="I81" s="32">
        <f t="shared" ref="I81" si="38">I70+I80</f>
        <v>182.51999999999998</v>
      </c>
      <c r="J81" s="32">
        <f t="shared" ref="J81:L81" si="39">J70+J80</f>
        <v>1347.15</v>
      </c>
      <c r="K81" s="32"/>
      <c r="L81" s="32">
        <f t="shared" si="39"/>
        <v>128.6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1" t="s">
        <v>78</v>
      </c>
      <c r="F82" s="74">
        <v>90</v>
      </c>
      <c r="G82" s="71">
        <v>17</v>
      </c>
      <c r="H82" s="71">
        <v>17.39</v>
      </c>
      <c r="I82" s="71">
        <v>3.6</v>
      </c>
      <c r="J82" s="71">
        <v>239</v>
      </c>
      <c r="K82" s="71" t="s">
        <v>141</v>
      </c>
      <c r="L82" s="39"/>
    </row>
    <row r="83" spans="1:12" ht="15" x14ac:dyDescent="0.25">
      <c r="A83" s="23"/>
      <c r="B83" s="15"/>
      <c r="C83" s="11"/>
      <c r="D83" s="6"/>
      <c r="E83" s="65" t="s">
        <v>79</v>
      </c>
      <c r="F83" s="69">
        <v>150</v>
      </c>
      <c r="G83" s="72">
        <v>6.42</v>
      </c>
      <c r="H83" s="72">
        <v>7.52</v>
      </c>
      <c r="I83" s="72">
        <v>37.56</v>
      </c>
      <c r="J83" s="72">
        <v>243.75</v>
      </c>
      <c r="K83" s="120" t="s">
        <v>113</v>
      </c>
      <c r="L83" s="41"/>
    </row>
    <row r="84" spans="1:12" ht="15" x14ac:dyDescent="0.25">
      <c r="A84" s="23"/>
      <c r="B84" s="15"/>
      <c r="C84" s="11"/>
      <c r="D84" s="7" t="s">
        <v>22</v>
      </c>
      <c r="E84" s="61" t="s">
        <v>41</v>
      </c>
      <c r="F84" s="74">
        <v>180</v>
      </c>
      <c r="G84" s="71">
        <v>0.18</v>
      </c>
      <c r="H84" s="71">
        <v>0</v>
      </c>
      <c r="I84" s="80">
        <v>13.54</v>
      </c>
      <c r="J84" s="80">
        <v>54.85</v>
      </c>
      <c r="K84" s="88" t="s">
        <v>106</v>
      </c>
      <c r="L84" s="41"/>
    </row>
    <row r="85" spans="1:12" ht="15" x14ac:dyDescent="0.25">
      <c r="A85" s="23"/>
      <c r="B85" s="15"/>
      <c r="C85" s="11"/>
      <c r="D85" s="7" t="s">
        <v>23</v>
      </c>
      <c r="E85" s="70" t="s">
        <v>43</v>
      </c>
      <c r="F85" s="69">
        <v>40</v>
      </c>
      <c r="G85" s="72">
        <v>3.16</v>
      </c>
      <c r="H85" s="72">
        <v>0.4</v>
      </c>
      <c r="I85" s="71">
        <v>19.32</v>
      </c>
      <c r="J85" s="71">
        <v>94</v>
      </c>
      <c r="K85" s="71" t="s">
        <v>108</v>
      </c>
      <c r="L85" s="41"/>
    </row>
    <row r="86" spans="1:12" ht="15" x14ac:dyDescent="0.25">
      <c r="A86" s="23"/>
      <c r="B86" s="15"/>
      <c r="C86" s="11"/>
      <c r="D86" s="7" t="s">
        <v>24</v>
      </c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89" t="s">
        <v>26</v>
      </c>
      <c r="E87" s="61" t="s">
        <v>45</v>
      </c>
      <c r="F87" s="62">
        <v>60</v>
      </c>
      <c r="G87" s="63">
        <v>0.79</v>
      </c>
      <c r="H87" s="63">
        <v>1.95</v>
      </c>
      <c r="I87" s="63">
        <v>3.88</v>
      </c>
      <c r="J87" s="63">
        <v>36.24</v>
      </c>
      <c r="K87" s="121" t="s">
        <v>110</v>
      </c>
      <c r="L87" s="41"/>
    </row>
    <row r="88" spans="1:12" ht="15" x14ac:dyDescent="0.25">
      <c r="A88" s="23"/>
      <c r="B88" s="15"/>
      <c r="C88" s="11"/>
      <c r="D88" s="89" t="s">
        <v>57</v>
      </c>
      <c r="E88" s="61" t="s">
        <v>80</v>
      </c>
      <c r="F88" s="74">
        <v>30</v>
      </c>
      <c r="G88" s="71">
        <v>1.92</v>
      </c>
      <c r="H88" s="71">
        <v>7.47</v>
      </c>
      <c r="I88" s="71">
        <v>18.239999999999998</v>
      </c>
      <c r="J88" s="71">
        <v>147.6</v>
      </c>
      <c r="K88" s="71" t="s">
        <v>131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29.47</v>
      </c>
      <c r="H89" s="19">
        <f t="shared" ref="H89" si="41">SUM(H82:H88)</f>
        <v>34.729999999999997</v>
      </c>
      <c r="I89" s="19">
        <f t="shared" ref="I89" si="42">SUM(I82:I88)</f>
        <v>96.14</v>
      </c>
      <c r="J89" s="19">
        <f t="shared" ref="J89" si="43">SUM(J82:J88)</f>
        <v>815.44</v>
      </c>
      <c r="K89" s="25"/>
      <c r="L89" s="60"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81</v>
      </c>
      <c r="F90" s="62">
        <v>60</v>
      </c>
      <c r="G90" s="69">
        <v>1.02</v>
      </c>
      <c r="H90" s="99">
        <v>3.02</v>
      </c>
      <c r="I90" s="99">
        <v>5.08</v>
      </c>
      <c r="J90" s="99">
        <v>51.42</v>
      </c>
      <c r="K90" s="71" t="s">
        <v>138</v>
      </c>
      <c r="L90" s="41"/>
    </row>
    <row r="91" spans="1:12" ht="15" x14ac:dyDescent="0.25">
      <c r="A91" s="23"/>
      <c r="B91" s="15"/>
      <c r="C91" s="11"/>
      <c r="D91" s="7" t="s">
        <v>27</v>
      </c>
      <c r="E91" s="65" t="s">
        <v>82</v>
      </c>
      <c r="F91" s="64">
        <v>200</v>
      </c>
      <c r="G91" s="67">
        <v>4.57</v>
      </c>
      <c r="H91" s="67">
        <v>5.36</v>
      </c>
      <c r="I91" s="67">
        <v>10.130000000000001</v>
      </c>
      <c r="J91" s="67">
        <v>107.04</v>
      </c>
      <c r="K91" s="71" t="s">
        <v>139</v>
      </c>
      <c r="L91" s="41"/>
    </row>
    <row r="92" spans="1:12" ht="15" x14ac:dyDescent="0.25">
      <c r="A92" s="23"/>
      <c r="B92" s="15"/>
      <c r="C92" s="11"/>
      <c r="D92" s="7" t="s">
        <v>28</v>
      </c>
      <c r="E92" s="97" t="s">
        <v>83</v>
      </c>
      <c r="F92" s="98">
        <v>100</v>
      </c>
      <c r="G92" s="100">
        <v>16.5</v>
      </c>
      <c r="H92" s="100">
        <v>8.9</v>
      </c>
      <c r="I92" s="100">
        <v>7.5</v>
      </c>
      <c r="J92" s="100">
        <v>176.6</v>
      </c>
      <c r="K92" s="71" t="s">
        <v>140</v>
      </c>
      <c r="L92" s="41"/>
    </row>
    <row r="93" spans="1:12" ht="15" x14ac:dyDescent="0.25">
      <c r="A93" s="23"/>
      <c r="B93" s="15"/>
      <c r="C93" s="11"/>
      <c r="D93" s="7" t="s">
        <v>29</v>
      </c>
      <c r="E93" s="61" t="s">
        <v>84</v>
      </c>
      <c r="F93" s="74">
        <v>150</v>
      </c>
      <c r="G93" s="101">
        <v>3.07</v>
      </c>
      <c r="H93" s="101">
        <v>4.8</v>
      </c>
      <c r="I93" s="101">
        <v>20.440000000000001</v>
      </c>
      <c r="J93" s="101">
        <v>137.25</v>
      </c>
      <c r="K93" s="64" t="s">
        <v>129</v>
      </c>
      <c r="L93" s="41"/>
    </row>
    <row r="94" spans="1:12" ht="15" x14ac:dyDescent="0.25">
      <c r="A94" s="23"/>
      <c r="B94" s="15"/>
      <c r="C94" s="11"/>
      <c r="D94" s="7" t="s">
        <v>30</v>
      </c>
      <c r="E94" s="65" t="s">
        <v>61</v>
      </c>
      <c r="F94" s="64">
        <v>180</v>
      </c>
      <c r="G94" s="71">
        <v>0.1</v>
      </c>
      <c r="H94" s="71">
        <v>0.11</v>
      </c>
      <c r="I94" s="71">
        <v>22.59</v>
      </c>
      <c r="J94" s="71">
        <v>107.28</v>
      </c>
      <c r="K94" s="88" t="s">
        <v>123</v>
      </c>
      <c r="L94" s="41"/>
    </row>
    <row r="95" spans="1:12" ht="15" x14ac:dyDescent="0.25">
      <c r="A95" s="23"/>
      <c r="B95" s="15"/>
      <c r="C95" s="11"/>
      <c r="D95" s="7" t="s">
        <v>31</v>
      </c>
      <c r="E95" s="70" t="s">
        <v>43</v>
      </c>
      <c r="F95" s="69">
        <v>40</v>
      </c>
      <c r="G95" s="72">
        <v>3.16</v>
      </c>
      <c r="H95" s="72">
        <v>0.4</v>
      </c>
      <c r="I95" s="71">
        <v>19.32</v>
      </c>
      <c r="J95" s="71">
        <v>94</v>
      </c>
      <c r="K95" s="71" t="s">
        <v>108</v>
      </c>
      <c r="L95" s="41"/>
    </row>
    <row r="96" spans="1:12" ht="15" x14ac:dyDescent="0.25">
      <c r="A96" s="23"/>
      <c r="B96" s="15"/>
      <c r="C96" s="11"/>
      <c r="D96" s="7" t="s">
        <v>32</v>
      </c>
      <c r="E96" s="61" t="s">
        <v>50</v>
      </c>
      <c r="F96" s="69">
        <v>20</v>
      </c>
      <c r="G96" s="72">
        <v>1.1200000000000001</v>
      </c>
      <c r="H96" s="72">
        <v>0.22</v>
      </c>
      <c r="I96" s="72">
        <v>9.8800000000000008</v>
      </c>
      <c r="J96" s="72">
        <v>45.98</v>
      </c>
      <c r="K96" s="71" t="s">
        <v>115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29.540000000000003</v>
      </c>
      <c r="H99" s="19">
        <f t="shared" ref="H99" si="45">SUM(H90:H98)</f>
        <v>22.81</v>
      </c>
      <c r="I99" s="19">
        <f t="shared" ref="I99" si="46">SUM(I90:I98)</f>
        <v>94.94</v>
      </c>
      <c r="J99" s="19">
        <f t="shared" ref="J99" si="47">SUM(J90:J98)</f>
        <v>719.57</v>
      </c>
      <c r="K99" s="25"/>
      <c r="L99" s="60">
        <v>64.3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0" t="s">
        <v>4</v>
      </c>
      <c r="D100" s="131"/>
      <c r="E100" s="31"/>
      <c r="F100" s="32">
        <f>F89+F99</f>
        <v>1300</v>
      </c>
      <c r="G100" s="32">
        <f t="shared" ref="G100" si="48">G89+G99</f>
        <v>59.010000000000005</v>
      </c>
      <c r="H100" s="32">
        <f t="shared" ref="H100" si="49">H89+H99</f>
        <v>57.539999999999992</v>
      </c>
      <c r="I100" s="32">
        <f t="shared" ref="I100" si="50">I89+I99</f>
        <v>191.07999999999998</v>
      </c>
      <c r="J100" s="32">
        <f t="shared" ref="J100:L100" si="51">J89+J99</f>
        <v>1535.0100000000002</v>
      </c>
      <c r="K100" s="32"/>
      <c r="L100" s="32">
        <f t="shared" si="51"/>
        <v>128.6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2" t="s">
        <v>85</v>
      </c>
      <c r="F101" s="64">
        <v>205</v>
      </c>
      <c r="G101" s="71">
        <v>5</v>
      </c>
      <c r="H101" s="71">
        <v>5.8</v>
      </c>
      <c r="I101" s="71">
        <v>43.46</v>
      </c>
      <c r="J101" s="71">
        <v>242</v>
      </c>
      <c r="K101" s="122" t="s">
        <v>142</v>
      </c>
      <c r="L101" s="39"/>
    </row>
    <row r="102" spans="1:12" ht="15" x14ac:dyDescent="0.25">
      <c r="A102" s="23"/>
      <c r="B102" s="15"/>
      <c r="C102" s="11"/>
      <c r="D102" s="6"/>
      <c r="E102" s="102" t="s">
        <v>86</v>
      </c>
      <c r="F102" s="64">
        <v>20</v>
      </c>
      <c r="G102" s="71">
        <v>4.6399999999999997</v>
      </c>
      <c r="H102" s="71">
        <v>5.9</v>
      </c>
      <c r="I102" s="71">
        <v>0</v>
      </c>
      <c r="J102" s="71">
        <v>72</v>
      </c>
      <c r="K102" s="71" t="s">
        <v>134</v>
      </c>
      <c r="L102" s="41"/>
    </row>
    <row r="103" spans="1:12" ht="15" x14ac:dyDescent="0.25">
      <c r="A103" s="23"/>
      <c r="B103" s="15"/>
      <c r="C103" s="11"/>
      <c r="D103" s="7" t="s">
        <v>22</v>
      </c>
      <c r="E103" s="61" t="s">
        <v>41</v>
      </c>
      <c r="F103" s="85">
        <v>180</v>
      </c>
      <c r="G103" s="88">
        <v>0.18</v>
      </c>
      <c r="H103" s="88">
        <v>0</v>
      </c>
      <c r="I103" s="88">
        <v>13.54</v>
      </c>
      <c r="J103" s="88">
        <v>54.85</v>
      </c>
      <c r="K103" s="123" t="s">
        <v>106</v>
      </c>
      <c r="L103" s="41"/>
    </row>
    <row r="104" spans="1:12" ht="15" x14ac:dyDescent="0.25">
      <c r="A104" s="23"/>
      <c r="B104" s="15"/>
      <c r="C104" s="11"/>
      <c r="D104" s="7" t="s">
        <v>23</v>
      </c>
      <c r="E104" s="70" t="s">
        <v>43</v>
      </c>
      <c r="F104" s="69">
        <v>40</v>
      </c>
      <c r="G104" s="72">
        <v>3.16</v>
      </c>
      <c r="H104" s="72">
        <v>0.4</v>
      </c>
      <c r="I104" s="71">
        <v>19.32</v>
      </c>
      <c r="J104" s="71">
        <v>94</v>
      </c>
      <c r="K104" s="71" t="s">
        <v>108</v>
      </c>
      <c r="L104" s="41"/>
    </row>
    <row r="105" spans="1:12" ht="15" x14ac:dyDescent="0.25">
      <c r="A105" s="23"/>
      <c r="B105" s="15"/>
      <c r="C105" s="11"/>
      <c r="D105" s="7" t="s">
        <v>24</v>
      </c>
      <c r="E105" s="70" t="s">
        <v>44</v>
      </c>
      <c r="F105" s="64">
        <v>100</v>
      </c>
      <c r="G105" s="90">
        <v>0.4</v>
      </c>
      <c r="H105" s="90">
        <v>0.4</v>
      </c>
      <c r="I105" s="90">
        <v>9.8000000000000007</v>
      </c>
      <c r="J105" s="90">
        <v>44</v>
      </c>
      <c r="K105" s="71" t="s">
        <v>109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2">SUM(G101:G107)</f>
        <v>13.38</v>
      </c>
      <c r="H108" s="19">
        <f t="shared" si="52"/>
        <v>12.5</v>
      </c>
      <c r="I108" s="19">
        <f t="shared" si="52"/>
        <v>86.11999999999999</v>
      </c>
      <c r="J108" s="19">
        <f t="shared" si="52"/>
        <v>506.85</v>
      </c>
      <c r="K108" s="25"/>
      <c r="L108" s="60"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87</v>
      </c>
      <c r="F109" s="62">
        <v>60</v>
      </c>
      <c r="G109" s="63">
        <v>0.79</v>
      </c>
      <c r="H109" s="63">
        <v>1.95</v>
      </c>
      <c r="I109" s="63">
        <v>3.88</v>
      </c>
      <c r="J109" s="63">
        <v>36.24</v>
      </c>
      <c r="K109" s="69" t="s">
        <v>110</v>
      </c>
      <c r="L109" s="41"/>
    </row>
    <row r="110" spans="1:12" ht="15" x14ac:dyDescent="0.25">
      <c r="A110" s="23"/>
      <c r="B110" s="15"/>
      <c r="C110" s="11"/>
      <c r="D110" s="7" t="s">
        <v>27</v>
      </c>
      <c r="E110" s="61" t="s">
        <v>88</v>
      </c>
      <c r="F110" s="69">
        <v>200</v>
      </c>
      <c r="G110" s="67">
        <v>2.85</v>
      </c>
      <c r="H110" s="67">
        <v>3.67</v>
      </c>
      <c r="I110" s="67">
        <v>15.03</v>
      </c>
      <c r="J110" s="67">
        <v>115.4</v>
      </c>
      <c r="K110" s="101" t="s">
        <v>143</v>
      </c>
      <c r="L110" s="41"/>
    </row>
    <row r="111" spans="1:12" ht="15" x14ac:dyDescent="0.25">
      <c r="A111" s="23"/>
      <c r="B111" s="15"/>
      <c r="C111" s="11"/>
      <c r="D111" s="7" t="s">
        <v>28</v>
      </c>
      <c r="E111" s="65" t="s">
        <v>89</v>
      </c>
      <c r="F111" s="64">
        <v>90</v>
      </c>
      <c r="G111" s="67">
        <v>7.11</v>
      </c>
      <c r="H111" s="67">
        <v>7.29</v>
      </c>
      <c r="I111" s="67">
        <v>8.0399999999999991</v>
      </c>
      <c r="J111" s="67">
        <v>125.98</v>
      </c>
      <c r="K111" s="80" t="s">
        <v>144</v>
      </c>
      <c r="L111" s="41"/>
    </row>
    <row r="112" spans="1:12" ht="15" x14ac:dyDescent="0.25">
      <c r="A112" s="23"/>
      <c r="B112" s="15"/>
      <c r="C112" s="11"/>
      <c r="D112" s="7" t="s">
        <v>29</v>
      </c>
      <c r="E112" s="61" t="s">
        <v>90</v>
      </c>
      <c r="F112" s="64">
        <v>150</v>
      </c>
      <c r="G112" s="103">
        <v>5.4</v>
      </c>
      <c r="H112" s="103">
        <v>4.9000000000000004</v>
      </c>
      <c r="I112" s="103">
        <v>32.799999999999997</v>
      </c>
      <c r="J112" s="103">
        <v>196.8</v>
      </c>
      <c r="K112" s="81" t="s">
        <v>145</v>
      </c>
      <c r="L112" s="41"/>
    </row>
    <row r="113" spans="1:12" ht="15" x14ac:dyDescent="0.25">
      <c r="A113" s="23"/>
      <c r="B113" s="15"/>
      <c r="C113" s="11"/>
      <c r="D113" s="7" t="s">
        <v>30</v>
      </c>
      <c r="E113" s="61" t="s">
        <v>49</v>
      </c>
      <c r="F113" s="69">
        <v>180</v>
      </c>
      <c r="G113" s="71">
        <v>0.12</v>
      </c>
      <c r="H113" s="71">
        <v>0.12</v>
      </c>
      <c r="I113" s="71">
        <v>20.91</v>
      </c>
      <c r="J113" s="71">
        <v>85.95</v>
      </c>
      <c r="K113" s="64" t="s">
        <v>114</v>
      </c>
      <c r="L113" s="41"/>
    </row>
    <row r="114" spans="1:12" ht="15" x14ac:dyDescent="0.25">
      <c r="A114" s="23"/>
      <c r="B114" s="15"/>
      <c r="C114" s="11"/>
      <c r="D114" s="7" t="s">
        <v>31</v>
      </c>
      <c r="E114" s="70" t="s">
        <v>43</v>
      </c>
      <c r="F114" s="69">
        <v>40</v>
      </c>
      <c r="G114" s="72">
        <v>3.16</v>
      </c>
      <c r="H114" s="72">
        <v>0.4</v>
      </c>
      <c r="I114" s="71">
        <v>19.32</v>
      </c>
      <c r="J114" s="71">
        <v>94</v>
      </c>
      <c r="K114" s="71" t="s">
        <v>108</v>
      </c>
      <c r="L114" s="41"/>
    </row>
    <row r="115" spans="1:12" ht="15" x14ac:dyDescent="0.25">
      <c r="A115" s="23"/>
      <c r="B115" s="15"/>
      <c r="C115" s="11"/>
      <c r="D115" s="7" t="s">
        <v>32</v>
      </c>
      <c r="E115" s="61" t="s">
        <v>50</v>
      </c>
      <c r="F115" s="69">
        <v>20</v>
      </c>
      <c r="G115" s="72">
        <v>1.1200000000000001</v>
      </c>
      <c r="H115" s="72">
        <v>0.22</v>
      </c>
      <c r="I115" s="72">
        <v>9.8800000000000008</v>
      </c>
      <c r="J115" s="72">
        <v>45.98</v>
      </c>
      <c r="K115" s="71" t="s">
        <v>115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20.55</v>
      </c>
      <c r="H118" s="19">
        <f t="shared" si="53"/>
        <v>18.55</v>
      </c>
      <c r="I118" s="19">
        <f t="shared" si="53"/>
        <v>109.85999999999999</v>
      </c>
      <c r="J118" s="19">
        <f t="shared" si="53"/>
        <v>700.35</v>
      </c>
      <c r="K118" s="25"/>
      <c r="L118" s="60">
        <v>64.3</v>
      </c>
    </row>
    <row r="119" spans="1:12" ht="15.75" thickBot="1" x14ac:dyDescent="0.25">
      <c r="A119" s="29">
        <f>A101</f>
        <v>2</v>
      </c>
      <c r="B119" s="30">
        <f>B101</f>
        <v>1</v>
      </c>
      <c r="C119" s="130" t="s">
        <v>4</v>
      </c>
      <c r="D119" s="131"/>
      <c r="E119" s="31"/>
      <c r="F119" s="32">
        <f>F108+F118</f>
        <v>1285</v>
      </c>
      <c r="G119" s="32">
        <f t="shared" ref="G119" si="54">G108+G118</f>
        <v>33.93</v>
      </c>
      <c r="H119" s="32">
        <f t="shared" ref="H119" si="55">H108+H118</f>
        <v>31.05</v>
      </c>
      <c r="I119" s="32">
        <f t="shared" ref="I119" si="56">I108+I118</f>
        <v>195.97999999999996</v>
      </c>
      <c r="J119" s="32">
        <f t="shared" ref="J119:L119" si="57">J108+J118</f>
        <v>1207.2</v>
      </c>
      <c r="K119" s="32"/>
      <c r="L119" s="32">
        <f t="shared" si="57"/>
        <v>128.6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91</v>
      </c>
      <c r="F120" s="104">
        <v>90</v>
      </c>
      <c r="G120" s="88">
        <v>7.83</v>
      </c>
      <c r="H120" s="88">
        <v>7.43</v>
      </c>
      <c r="I120" s="88">
        <v>10.87</v>
      </c>
      <c r="J120" s="88">
        <v>141.59</v>
      </c>
      <c r="K120" s="104" t="s">
        <v>147</v>
      </c>
      <c r="L120" s="39"/>
    </row>
    <row r="121" spans="1:12" ht="15" x14ac:dyDescent="0.25">
      <c r="A121" s="14"/>
      <c r="B121" s="15"/>
      <c r="C121" s="11"/>
      <c r="D121" s="6"/>
      <c r="E121" s="61" t="s">
        <v>92</v>
      </c>
      <c r="F121" s="85">
        <v>150</v>
      </c>
      <c r="G121" s="105">
        <v>3.7</v>
      </c>
      <c r="H121" s="105">
        <v>4.8</v>
      </c>
      <c r="I121" s="105">
        <v>36.5</v>
      </c>
      <c r="J121" s="105">
        <v>203.5</v>
      </c>
      <c r="K121" s="104" t="s">
        <v>113</v>
      </c>
      <c r="L121" s="41"/>
    </row>
    <row r="122" spans="1:12" ht="15" x14ac:dyDescent="0.25">
      <c r="A122" s="14"/>
      <c r="B122" s="15"/>
      <c r="C122" s="11"/>
      <c r="D122" s="7" t="s">
        <v>22</v>
      </c>
      <c r="E122" s="61" t="s">
        <v>73</v>
      </c>
      <c r="F122" s="85">
        <v>180</v>
      </c>
      <c r="G122" s="106">
        <v>3.66</v>
      </c>
      <c r="H122" s="107">
        <v>3.19</v>
      </c>
      <c r="I122" s="106">
        <v>15.82</v>
      </c>
      <c r="J122" s="106">
        <v>106.74</v>
      </c>
      <c r="K122" s="107" t="s">
        <v>133</v>
      </c>
      <c r="L122" s="41"/>
    </row>
    <row r="123" spans="1:12" ht="15" x14ac:dyDescent="0.25">
      <c r="A123" s="14"/>
      <c r="B123" s="15"/>
      <c r="C123" s="11"/>
      <c r="D123" s="7" t="s">
        <v>23</v>
      </c>
      <c r="E123" s="61" t="s">
        <v>43</v>
      </c>
      <c r="F123" s="104">
        <v>40</v>
      </c>
      <c r="G123" s="88">
        <v>3.16</v>
      </c>
      <c r="H123" s="88">
        <v>0.4</v>
      </c>
      <c r="I123" s="88">
        <v>19.32</v>
      </c>
      <c r="J123" s="88">
        <v>94</v>
      </c>
      <c r="K123" s="88" t="s">
        <v>108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89" t="s">
        <v>26</v>
      </c>
      <c r="E125" s="61" t="s">
        <v>93</v>
      </c>
      <c r="F125" s="104">
        <v>60</v>
      </c>
      <c r="G125" s="87">
        <v>0.99</v>
      </c>
      <c r="H125" s="87">
        <v>2.4700000000000002</v>
      </c>
      <c r="I125" s="87">
        <v>4.38</v>
      </c>
      <c r="J125" s="87">
        <v>43.74</v>
      </c>
      <c r="K125" s="124" t="s">
        <v>148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8">SUM(G120:G126)</f>
        <v>19.34</v>
      </c>
      <c r="H127" s="19">
        <f t="shared" si="58"/>
        <v>18.29</v>
      </c>
      <c r="I127" s="19">
        <f t="shared" si="58"/>
        <v>86.889999999999986</v>
      </c>
      <c r="J127" s="19">
        <f t="shared" si="58"/>
        <v>589.57000000000005</v>
      </c>
      <c r="K127" s="25"/>
      <c r="L127" s="60"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58</v>
      </c>
      <c r="F128" s="62">
        <v>60</v>
      </c>
      <c r="G128" s="71">
        <v>0.78</v>
      </c>
      <c r="H128" s="71">
        <v>2.7</v>
      </c>
      <c r="I128" s="71">
        <v>4.62</v>
      </c>
      <c r="J128" s="71">
        <v>45.6</v>
      </c>
      <c r="K128" s="71" t="s">
        <v>120</v>
      </c>
      <c r="L128" s="41"/>
    </row>
    <row r="129" spans="1:12" ht="15" x14ac:dyDescent="0.25">
      <c r="A129" s="14"/>
      <c r="B129" s="15"/>
      <c r="C129" s="11"/>
      <c r="D129" s="7" t="s">
        <v>27</v>
      </c>
      <c r="E129" s="65" t="s">
        <v>94</v>
      </c>
      <c r="F129" s="62">
        <v>200</v>
      </c>
      <c r="G129" s="67">
        <v>1.92</v>
      </c>
      <c r="H129" s="67">
        <v>5.14</v>
      </c>
      <c r="I129" s="67">
        <v>13.22</v>
      </c>
      <c r="J129" s="67">
        <v>106.62</v>
      </c>
      <c r="K129" s="71" t="s">
        <v>146</v>
      </c>
      <c r="L129" s="41"/>
    </row>
    <row r="130" spans="1:12" ht="30" x14ac:dyDescent="0.25">
      <c r="A130" s="14"/>
      <c r="B130" s="15"/>
      <c r="C130" s="11"/>
      <c r="D130" s="7" t="s">
        <v>28</v>
      </c>
      <c r="E130" s="61" t="s">
        <v>91</v>
      </c>
      <c r="F130" s="64">
        <v>90</v>
      </c>
      <c r="G130" s="71">
        <v>7.83</v>
      </c>
      <c r="H130" s="71">
        <v>7.43</v>
      </c>
      <c r="I130" s="71">
        <v>10.87</v>
      </c>
      <c r="J130" s="71">
        <v>141.59</v>
      </c>
      <c r="K130" s="64" t="s">
        <v>147</v>
      </c>
      <c r="L130" s="41"/>
    </row>
    <row r="131" spans="1:12" ht="15" x14ac:dyDescent="0.25">
      <c r="A131" s="14"/>
      <c r="B131" s="15"/>
      <c r="C131" s="11"/>
      <c r="D131" s="7" t="s">
        <v>29</v>
      </c>
      <c r="E131" s="61" t="s">
        <v>92</v>
      </c>
      <c r="F131" s="74">
        <v>150</v>
      </c>
      <c r="G131" s="68">
        <v>3.7</v>
      </c>
      <c r="H131" s="68">
        <v>4.8</v>
      </c>
      <c r="I131" s="68">
        <v>36.5</v>
      </c>
      <c r="J131" s="68">
        <v>203.5</v>
      </c>
      <c r="K131" s="62" t="s">
        <v>113</v>
      </c>
      <c r="L131" s="41"/>
    </row>
    <row r="132" spans="1:12" ht="15" x14ac:dyDescent="0.25">
      <c r="A132" s="14"/>
      <c r="B132" s="15"/>
      <c r="C132" s="11"/>
      <c r="D132" s="7" t="s">
        <v>30</v>
      </c>
      <c r="E132" s="65" t="s">
        <v>70</v>
      </c>
      <c r="F132" s="62">
        <v>180</v>
      </c>
      <c r="G132" s="67">
        <v>0.6</v>
      </c>
      <c r="H132" s="67">
        <v>0.08</v>
      </c>
      <c r="I132" s="67">
        <v>28.81</v>
      </c>
      <c r="J132" s="67">
        <v>119.52</v>
      </c>
      <c r="K132" s="71" t="s">
        <v>127</v>
      </c>
      <c r="L132" s="41"/>
    </row>
    <row r="133" spans="1:12" ht="15" x14ac:dyDescent="0.25">
      <c r="A133" s="14"/>
      <c r="B133" s="15"/>
      <c r="C133" s="11"/>
      <c r="D133" s="7" t="s">
        <v>31</v>
      </c>
      <c r="E133" s="70" t="s">
        <v>43</v>
      </c>
      <c r="F133" s="69">
        <v>40</v>
      </c>
      <c r="G133" s="72">
        <v>3.16</v>
      </c>
      <c r="H133" s="72">
        <v>0.4</v>
      </c>
      <c r="I133" s="71">
        <v>19.32</v>
      </c>
      <c r="J133" s="71">
        <v>94</v>
      </c>
      <c r="K133" s="71" t="s">
        <v>108</v>
      </c>
      <c r="L133" s="41"/>
    </row>
    <row r="134" spans="1:12" ht="15" x14ac:dyDescent="0.25">
      <c r="A134" s="14"/>
      <c r="B134" s="15"/>
      <c r="C134" s="11"/>
      <c r="D134" s="7" t="s">
        <v>32</v>
      </c>
      <c r="E134" s="61" t="s">
        <v>50</v>
      </c>
      <c r="F134" s="69">
        <v>20</v>
      </c>
      <c r="G134" s="72">
        <v>1.1200000000000001</v>
      </c>
      <c r="H134" s="72">
        <v>0.22</v>
      </c>
      <c r="I134" s="72">
        <v>9.8800000000000008</v>
      </c>
      <c r="J134" s="72">
        <v>45.98</v>
      </c>
      <c r="K134" s="71" t="s">
        <v>115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19.110000000000003</v>
      </c>
      <c r="H137" s="19">
        <f t="shared" si="59"/>
        <v>20.769999999999996</v>
      </c>
      <c r="I137" s="19">
        <f t="shared" si="59"/>
        <v>123.22</v>
      </c>
      <c r="J137" s="19">
        <f t="shared" si="59"/>
        <v>756.81000000000006</v>
      </c>
      <c r="K137" s="25"/>
      <c r="L137" s="60">
        <v>64.3</v>
      </c>
    </row>
    <row r="138" spans="1:12" ht="15.75" thickBot="1" x14ac:dyDescent="0.25">
      <c r="A138" s="33">
        <f>A120</f>
        <v>2</v>
      </c>
      <c r="B138" s="33">
        <f>B120</f>
        <v>2</v>
      </c>
      <c r="C138" s="130" t="s">
        <v>4</v>
      </c>
      <c r="D138" s="131"/>
      <c r="E138" s="31"/>
      <c r="F138" s="32">
        <f>F127+F137</f>
        <v>1260</v>
      </c>
      <c r="G138" s="32">
        <f t="shared" ref="G138" si="60">G127+G137</f>
        <v>38.450000000000003</v>
      </c>
      <c r="H138" s="32">
        <f t="shared" ref="H138" si="61">H127+H137</f>
        <v>39.059999999999995</v>
      </c>
      <c r="I138" s="32">
        <f t="shared" ref="I138" si="62">I127+I137</f>
        <v>210.10999999999999</v>
      </c>
      <c r="J138" s="32">
        <f t="shared" ref="J138:L138" si="63">J127+J137</f>
        <v>1346.38</v>
      </c>
      <c r="K138" s="32"/>
      <c r="L138" s="32">
        <f t="shared" si="63"/>
        <v>128.6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95</v>
      </c>
      <c r="F139" s="85">
        <v>200</v>
      </c>
      <c r="G139" s="109">
        <v>11.06</v>
      </c>
      <c r="H139" s="109">
        <v>15.92</v>
      </c>
      <c r="I139" s="109">
        <v>57.1</v>
      </c>
      <c r="J139" s="109">
        <v>422</v>
      </c>
      <c r="K139" s="88" t="s">
        <v>149</v>
      </c>
      <c r="L139" s="39"/>
    </row>
    <row r="140" spans="1:12" ht="15" x14ac:dyDescent="0.25">
      <c r="A140" s="23"/>
      <c r="B140" s="15"/>
      <c r="C140" s="11"/>
      <c r="D140" s="6"/>
      <c r="E140" s="65" t="s">
        <v>96</v>
      </c>
      <c r="F140" s="108">
        <v>30</v>
      </c>
      <c r="G140" s="88">
        <v>1.5</v>
      </c>
      <c r="H140" s="88">
        <v>2.4900000000000002</v>
      </c>
      <c r="I140" s="88">
        <v>16.8</v>
      </c>
      <c r="J140" s="88">
        <v>96.5</v>
      </c>
      <c r="K140" s="88" t="s">
        <v>150</v>
      </c>
      <c r="L140" s="41"/>
    </row>
    <row r="141" spans="1:12" ht="15" x14ac:dyDescent="0.25">
      <c r="A141" s="23"/>
      <c r="B141" s="15"/>
      <c r="C141" s="11"/>
      <c r="D141" s="7" t="s">
        <v>22</v>
      </c>
      <c r="E141" s="61" t="s">
        <v>65</v>
      </c>
      <c r="F141" s="85">
        <v>180</v>
      </c>
      <c r="G141" s="88">
        <v>0.24</v>
      </c>
      <c r="H141" s="88">
        <v>0.01</v>
      </c>
      <c r="I141" s="88">
        <v>13.73</v>
      </c>
      <c r="J141" s="88">
        <v>56.99</v>
      </c>
      <c r="K141" s="8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61" t="s">
        <v>44</v>
      </c>
      <c r="F143" s="104">
        <v>100</v>
      </c>
      <c r="G143" s="109">
        <v>0.4</v>
      </c>
      <c r="H143" s="109">
        <v>0.4</v>
      </c>
      <c r="I143" s="109">
        <v>9.8000000000000007</v>
      </c>
      <c r="J143" s="109">
        <v>44</v>
      </c>
      <c r="K143" s="71" t="s">
        <v>109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4">SUM(G139:G145)</f>
        <v>13.200000000000001</v>
      </c>
      <c r="H146" s="19">
        <f t="shared" si="64"/>
        <v>18.82</v>
      </c>
      <c r="I146" s="19">
        <f t="shared" si="64"/>
        <v>97.43</v>
      </c>
      <c r="J146" s="19">
        <f t="shared" si="64"/>
        <v>619.49</v>
      </c>
      <c r="K146" s="25"/>
      <c r="L146" s="60"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97</v>
      </c>
      <c r="F147" s="64">
        <v>60</v>
      </c>
      <c r="G147" s="67">
        <v>0.75</v>
      </c>
      <c r="H147" s="67">
        <v>5.07</v>
      </c>
      <c r="I147" s="67">
        <v>13.37</v>
      </c>
      <c r="J147" s="67">
        <v>102.11</v>
      </c>
      <c r="K147" s="71" t="s">
        <v>151</v>
      </c>
      <c r="L147" s="41"/>
    </row>
    <row r="148" spans="1:12" ht="15" x14ac:dyDescent="0.25">
      <c r="A148" s="23"/>
      <c r="B148" s="15"/>
      <c r="C148" s="11"/>
      <c r="D148" s="7" t="s">
        <v>27</v>
      </c>
      <c r="E148" s="61" t="s">
        <v>75</v>
      </c>
      <c r="F148" s="69">
        <v>200</v>
      </c>
      <c r="G148" s="90">
        <v>5.62</v>
      </c>
      <c r="H148" s="90">
        <v>4.66</v>
      </c>
      <c r="I148" s="90">
        <v>7.36</v>
      </c>
      <c r="J148" s="90">
        <v>94.12</v>
      </c>
      <c r="K148" s="101" t="s">
        <v>135</v>
      </c>
      <c r="L148" s="41"/>
    </row>
    <row r="149" spans="1:12" ht="15" x14ac:dyDescent="0.25">
      <c r="A149" s="23"/>
      <c r="B149" s="15"/>
      <c r="C149" s="11"/>
      <c r="D149" s="7" t="s">
        <v>28</v>
      </c>
      <c r="E149" s="65" t="s">
        <v>69</v>
      </c>
      <c r="F149" s="62">
        <v>200</v>
      </c>
      <c r="G149" s="90">
        <v>18.54</v>
      </c>
      <c r="H149" s="90">
        <v>10.46</v>
      </c>
      <c r="I149" s="90">
        <v>36.450000000000003</v>
      </c>
      <c r="J149" s="90">
        <v>314.10000000000002</v>
      </c>
      <c r="K149" s="66" t="s">
        <v>126</v>
      </c>
      <c r="L149" s="41"/>
    </row>
    <row r="150" spans="1:12" ht="15" x14ac:dyDescent="0.25">
      <c r="A150" s="23"/>
      <c r="B150" s="15"/>
      <c r="C150" s="11"/>
      <c r="D150" s="7" t="s">
        <v>29</v>
      </c>
      <c r="F150" s="82"/>
      <c r="G150" s="41"/>
      <c r="H150" s="41"/>
      <c r="I150" s="41"/>
      <c r="J150" s="41"/>
      <c r="L150" s="41"/>
    </row>
    <row r="151" spans="1:12" ht="15" x14ac:dyDescent="0.25">
      <c r="A151" s="23"/>
      <c r="B151" s="15"/>
      <c r="C151" s="11"/>
      <c r="D151" s="7" t="s">
        <v>30</v>
      </c>
      <c r="E151" s="65" t="s">
        <v>61</v>
      </c>
      <c r="F151" s="64">
        <v>180</v>
      </c>
      <c r="G151" s="71">
        <v>0.1</v>
      </c>
      <c r="H151" s="71">
        <v>0.11</v>
      </c>
      <c r="I151" s="71">
        <v>22.59</v>
      </c>
      <c r="J151" s="71">
        <v>107.28</v>
      </c>
      <c r="K151" s="88" t="s">
        <v>123</v>
      </c>
      <c r="L151" s="41"/>
    </row>
    <row r="152" spans="1:12" ht="15" x14ac:dyDescent="0.25">
      <c r="A152" s="23"/>
      <c r="B152" s="15"/>
      <c r="C152" s="11"/>
      <c r="D152" s="7" t="s">
        <v>31</v>
      </c>
      <c r="E152" s="70" t="s">
        <v>43</v>
      </c>
      <c r="F152" s="69">
        <v>40</v>
      </c>
      <c r="G152" s="72">
        <v>3.16</v>
      </c>
      <c r="H152" s="72">
        <v>0.4</v>
      </c>
      <c r="I152" s="71">
        <v>19.32</v>
      </c>
      <c r="J152" s="71">
        <v>94</v>
      </c>
      <c r="K152" s="71" t="s">
        <v>108</v>
      </c>
      <c r="L152" s="41"/>
    </row>
    <row r="153" spans="1:12" ht="15" x14ac:dyDescent="0.25">
      <c r="A153" s="23"/>
      <c r="B153" s="15"/>
      <c r="C153" s="11"/>
      <c r="D153" s="7" t="s">
        <v>32</v>
      </c>
      <c r="E153" s="61" t="s">
        <v>50</v>
      </c>
      <c r="F153" s="69">
        <v>20</v>
      </c>
      <c r="G153" s="72">
        <v>1.1200000000000001</v>
      </c>
      <c r="H153" s="72">
        <v>0.22</v>
      </c>
      <c r="I153" s="72">
        <v>9.8800000000000008</v>
      </c>
      <c r="J153" s="72">
        <v>45.98</v>
      </c>
      <c r="K153" s="71" t="s">
        <v>115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5">SUM(G147:G155)</f>
        <v>29.290000000000003</v>
      </c>
      <c r="H156" s="19">
        <f t="shared" si="65"/>
        <v>20.919999999999998</v>
      </c>
      <c r="I156" s="19">
        <f t="shared" si="65"/>
        <v>108.97</v>
      </c>
      <c r="J156" s="19">
        <f t="shared" si="65"/>
        <v>757.59</v>
      </c>
      <c r="K156" s="25"/>
      <c r="L156" s="60">
        <v>64.3</v>
      </c>
    </row>
    <row r="157" spans="1:12" ht="15.75" thickBot="1" x14ac:dyDescent="0.25">
      <c r="A157" s="29">
        <f>A139</f>
        <v>2</v>
      </c>
      <c r="B157" s="30">
        <f>B139</f>
        <v>3</v>
      </c>
      <c r="C157" s="130" t="s">
        <v>4</v>
      </c>
      <c r="D157" s="131"/>
      <c r="E157" s="31"/>
      <c r="F157" s="32">
        <f>F146+F156</f>
        <v>1210</v>
      </c>
      <c r="G157" s="32">
        <f t="shared" ref="G157" si="66">G146+G156</f>
        <v>42.49</v>
      </c>
      <c r="H157" s="32">
        <f t="shared" ref="H157" si="67">H146+H156</f>
        <v>39.739999999999995</v>
      </c>
      <c r="I157" s="32">
        <f t="shared" ref="I157" si="68">I146+I156</f>
        <v>206.4</v>
      </c>
      <c r="J157" s="32">
        <f t="shared" ref="J157:L157" si="69">J146+J156</f>
        <v>1377.08</v>
      </c>
      <c r="K157" s="32"/>
      <c r="L157" s="32">
        <f t="shared" si="69"/>
        <v>128.6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98</v>
      </c>
      <c r="F158" s="62">
        <v>100</v>
      </c>
      <c r="G158" s="67">
        <v>13.26</v>
      </c>
      <c r="H158" s="67">
        <v>11.23</v>
      </c>
      <c r="I158" s="67">
        <v>3.52</v>
      </c>
      <c r="J158" s="67">
        <v>185</v>
      </c>
      <c r="K158" s="71" t="s">
        <v>154</v>
      </c>
      <c r="L158" s="39"/>
    </row>
    <row r="159" spans="1:12" ht="15" x14ac:dyDescent="0.25">
      <c r="A159" s="23"/>
      <c r="B159" s="15"/>
      <c r="C159" s="11"/>
      <c r="D159" s="6"/>
      <c r="E159" s="65" t="s">
        <v>79</v>
      </c>
      <c r="F159" s="69">
        <v>150</v>
      </c>
      <c r="G159" s="72">
        <v>6.42</v>
      </c>
      <c r="H159" s="72">
        <v>7.52</v>
      </c>
      <c r="I159" s="72">
        <v>37.56</v>
      </c>
      <c r="J159" s="72">
        <v>243.75</v>
      </c>
      <c r="K159" s="120" t="s">
        <v>136</v>
      </c>
      <c r="L159" s="41"/>
    </row>
    <row r="160" spans="1:12" ht="15" x14ac:dyDescent="0.25">
      <c r="A160" s="23"/>
      <c r="B160" s="15"/>
      <c r="C160" s="11"/>
      <c r="D160" s="7" t="s">
        <v>22</v>
      </c>
      <c r="E160" s="70" t="s">
        <v>55</v>
      </c>
      <c r="F160" s="74">
        <v>180</v>
      </c>
      <c r="G160" s="78">
        <v>2.85</v>
      </c>
      <c r="H160" s="78">
        <v>2.41</v>
      </c>
      <c r="I160" s="78">
        <v>14.34</v>
      </c>
      <c r="J160" s="78">
        <v>90.54</v>
      </c>
      <c r="K160" s="118" t="s">
        <v>118</v>
      </c>
      <c r="L160" s="41"/>
    </row>
    <row r="161" spans="1:12" ht="15" x14ac:dyDescent="0.25">
      <c r="A161" s="23"/>
      <c r="B161" s="15"/>
      <c r="C161" s="11"/>
      <c r="D161" s="7" t="s">
        <v>23</v>
      </c>
      <c r="E161" s="70" t="s">
        <v>43</v>
      </c>
      <c r="F161" s="69">
        <v>40</v>
      </c>
      <c r="G161" s="72">
        <v>3.16</v>
      </c>
      <c r="H161" s="72">
        <v>0.4</v>
      </c>
      <c r="I161" s="71">
        <v>19.32</v>
      </c>
      <c r="J161" s="71">
        <v>94</v>
      </c>
      <c r="K161" s="71" t="s">
        <v>108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89" t="s">
        <v>26</v>
      </c>
      <c r="E163" s="61" t="s">
        <v>64</v>
      </c>
      <c r="F163" s="74">
        <v>60</v>
      </c>
      <c r="G163" s="67">
        <v>0.48</v>
      </c>
      <c r="H163" s="67">
        <v>0.06</v>
      </c>
      <c r="I163" s="67">
        <v>1.68</v>
      </c>
      <c r="J163" s="67">
        <v>9</v>
      </c>
      <c r="K163" s="87" t="s">
        <v>117</v>
      </c>
      <c r="L163" s="41"/>
    </row>
    <row r="164" spans="1:12" ht="15" x14ac:dyDescent="0.25">
      <c r="A164" s="23"/>
      <c r="B164" s="15"/>
      <c r="C164" s="11"/>
      <c r="D164" s="89" t="s">
        <v>57</v>
      </c>
      <c r="E164" s="65" t="s">
        <v>99</v>
      </c>
      <c r="F164" s="74">
        <v>15</v>
      </c>
      <c r="G164" s="90">
        <v>1.1299999999999999</v>
      </c>
      <c r="H164" s="90">
        <v>1.98</v>
      </c>
      <c r="I164" s="90">
        <v>9.5399999999999991</v>
      </c>
      <c r="J164" s="90">
        <v>69.599999999999994</v>
      </c>
      <c r="K164" s="125" t="s">
        <v>131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0">SUM(G158:G164)</f>
        <v>27.3</v>
      </c>
      <c r="H165" s="19">
        <f t="shared" si="70"/>
        <v>23.599999999999998</v>
      </c>
      <c r="I165" s="19">
        <f t="shared" si="70"/>
        <v>85.960000000000008</v>
      </c>
      <c r="J165" s="19">
        <f t="shared" si="70"/>
        <v>691.89</v>
      </c>
      <c r="K165" s="25"/>
      <c r="L165" s="60"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100</v>
      </c>
      <c r="F166" s="69">
        <v>60</v>
      </c>
      <c r="G166" s="111">
        <v>0.84</v>
      </c>
      <c r="H166" s="111">
        <v>3.61</v>
      </c>
      <c r="I166" s="111">
        <v>4.96</v>
      </c>
      <c r="J166" s="111">
        <v>55.68</v>
      </c>
      <c r="K166" s="64" t="s">
        <v>152</v>
      </c>
      <c r="L166" s="41"/>
    </row>
    <row r="167" spans="1:12" ht="15" x14ac:dyDescent="0.25">
      <c r="A167" s="23"/>
      <c r="B167" s="15"/>
      <c r="C167" s="11"/>
      <c r="D167" s="7" t="s">
        <v>27</v>
      </c>
      <c r="E167" s="61" t="s">
        <v>101</v>
      </c>
      <c r="F167" s="64">
        <v>200</v>
      </c>
      <c r="G167" s="67">
        <v>2.56</v>
      </c>
      <c r="H167" s="67">
        <v>3.28</v>
      </c>
      <c r="I167" s="67">
        <v>18.12</v>
      </c>
      <c r="J167" s="67">
        <v>112.24</v>
      </c>
      <c r="K167" s="71" t="s">
        <v>153</v>
      </c>
      <c r="L167" s="41"/>
    </row>
    <row r="168" spans="1:12" ht="30" x14ac:dyDescent="0.25">
      <c r="A168" s="23"/>
      <c r="B168" s="15"/>
      <c r="C168" s="11"/>
      <c r="D168" s="7" t="s">
        <v>28</v>
      </c>
      <c r="E168" s="65" t="s">
        <v>98</v>
      </c>
      <c r="F168" s="62">
        <v>100</v>
      </c>
      <c r="G168" s="67">
        <v>13.26</v>
      </c>
      <c r="H168" s="67">
        <v>11.23</v>
      </c>
      <c r="I168" s="67">
        <v>3.52</v>
      </c>
      <c r="J168" s="67">
        <v>185</v>
      </c>
      <c r="K168" s="71" t="s">
        <v>154</v>
      </c>
      <c r="L168" s="41"/>
    </row>
    <row r="169" spans="1:12" ht="15" x14ac:dyDescent="0.25">
      <c r="A169" s="23"/>
      <c r="B169" s="15"/>
      <c r="C169" s="11"/>
      <c r="D169" s="7" t="s">
        <v>29</v>
      </c>
      <c r="E169" s="110" t="s">
        <v>77</v>
      </c>
      <c r="F169" s="69">
        <v>150</v>
      </c>
      <c r="G169" s="80">
        <v>8.3000000000000007</v>
      </c>
      <c r="H169" s="80">
        <v>8.9499999999999993</v>
      </c>
      <c r="I169" s="80">
        <v>37.369999999999997</v>
      </c>
      <c r="J169" s="80">
        <v>262.5</v>
      </c>
      <c r="K169" s="67" t="s">
        <v>136</v>
      </c>
      <c r="L169" s="41"/>
    </row>
    <row r="170" spans="1:12" ht="15" x14ac:dyDescent="0.25">
      <c r="A170" s="23"/>
      <c r="B170" s="15"/>
      <c r="C170" s="11"/>
      <c r="D170" s="7" t="s">
        <v>30</v>
      </c>
      <c r="E170" s="61" t="s">
        <v>49</v>
      </c>
      <c r="F170" s="69">
        <v>180</v>
      </c>
      <c r="G170" s="71">
        <v>0.12</v>
      </c>
      <c r="H170" s="71">
        <v>0.12</v>
      </c>
      <c r="I170" s="71">
        <v>20.91</v>
      </c>
      <c r="J170" s="71">
        <v>85.95</v>
      </c>
      <c r="K170" s="64" t="s">
        <v>114</v>
      </c>
      <c r="L170" s="41"/>
    </row>
    <row r="171" spans="1:12" ht="15" x14ac:dyDescent="0.25">
      <c r="A171" s="23"/>
      <c r="B171" s="15"/>
      <c r="C171" s="11"/>
      <c r="D171" s="7" t="s">
        <v>31</v>
      </c>
      <c r="E171" s="70" t="s">
        <v>43</v>
      </c>
      <c r="F171" s="69">
        <v>40</v>
      </c>
      <c r="G171" s="72">
        <v>3.16</v>
      </c>
      <c r="H171" s="72">
        <v>0.4</v>
      </c>
      <c r="I171" s="71">
        <v>19.32</v>
      </c>
      <c r="J171" s="71">
        <v>94</v>
      </c>
      <c r="K171" s="71" t="s">
        <v>108</v>
      </c>
      <c r="L171" s="41"/>
    </row>
    <row r="172" spans="1:12" ht="15" x14ac:dyDescent="0.25">
      <c r="A172" s="23"/>
      <c r="B172" s="15"/>
      <c r="C172" s="11"/>
      <c r="D172" s="7" t="s">
        <v>32</v>
      </c>
      <c r="E172" s="61" t="s">
        <v>50</v>
      </c>
      <c r="F172" s="69">
        <v>20</v>
      </c>
      <c r="G172" s="72">
        <v>1.1200000000000001</v>
      </c>
      <c r="H172" s="72">
        <v>0.22</v>
      </c>
      <c r="I172" s="72">
        <v>9.8800000000000008</v>
      </c>
      <c r="J172" s="72">
        <v>45.98</v>
      </c>
      <c r="K172" s="71" t="s">
        <v>115</v>
      </c>
      <c r="L172" s="41"/>
    </row>
    <row r="173" spans="1:12" ht="15" x14ac:dyDescent="0.25">
      <c r="A173" s="23"/>
      <c r="B173" s="15"/>
      <c r="C173" s="11"/>
      <c r="F173" s="112"/>
      <c r="G173" s="113"/>
      <c r="H173" s="113"/>
      <c r="I173" s="113"/>
      <c r="J173" s="114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1">SUM(G166:G174)</f>
        <v>29.360000000000003</v>
      </c>
      <c r="H175" s="19">
        <f t="shared" si="71"/>
        <v>27.81</v>
      </c>
      <c r="I175" s="19">
        <f t="shared" si="71"/>
        <v>114.07999999999998</v>
      </c>
      <c r="J175" s="19">
        <f t="shared" si="71"/>
        <v>841.35</v>
      </c>
      <c r="K175" s="25"/>
      <c r="L175" s="60">
        <v>64.3</v>
      </c>
    </row>
    <row r="176" spans="1:12" ht="15.75" thickBot="1" x14ac:dyDescent="0.25">
      <c r="A176" s="29">
        <f>A158</f>
        <v>2</v>
      </c>
      <c r="B176" s="30">
        <f>B158</f>
        <v>4</v>
      </c>
      <c r="C176" s="130" t="s">
        <v>4</v>
      </c>
      <c r="D176" s="131"/>
      <c r="E176" s="31"/>
      <c r="F176" s="32">
        <f>F165+F175</f>
        <v>1295</v>
      </c>
      <c r="G176" s="32">
        <f t="shared" ref="G176" si="72">G165+G175</f>
        <v>56.660000000000004</v>
      </c>
      <c r="H176" s="32">
        <f t="shared" ref="H176" si="73">H165+H175</f>
        <v>51.41</v>
      </c>
      <c r="I176" s="32">
        <f t="shared" ref="I176" si="74">I165+I175</f>
        <v>200.04</v>
      </c>
      <c r="J176" s="32">
        <f t="shared" ref="J176:L176" si="75">J165+J175</f>
        <v>1533.24</v>
      </c>
      <c r="K176" s="32"/>
      <c r="L176" s="32">
        <f t="shared" si="75"/>
        <v>128.6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102</v>
      </c>
      <c r="F177" s="77">
        <v>90</v>
      </c>
      <c r="G177" s="71">
        <v>10.98</v>
      </c>
      <c r="H177" s="71">
        <v>12.48</v>
      </c>
      <c r="I177" s="71">
        <v>8.2200000000000006</v>
      </c>
      <c r="J177" s="71">
        <v>189.88</v>
      </c>
      <c r="K177" s="71" t="s">
        <v>156</v>
      </c>
      <c r="L177" s="39"/>
    </row>
    <row r="178" spans="1:12" ht="15" x14ac:dyDescent="0.25">
      <c r="A178" s="23"/>
      <c r="B178" s="15"/>
      <c r="C178" s="11"/>
      <c r="D178" s="6"/>
      <c r="E178" s="61" t="s">
        <v>90</v>
      </c>
      <c r="F178" s="64">
        <v>150</v>
      </c>
      <c r="G178" s="103">
        <v>5.4</v>
      </c>
      <c r="H178" s="103">
        <v>4.9000000000000004</v>
      </c>
      <c r="I178" s="103">
        <v>32.799999999999997</v>
      </c>
      <c r="J178" s="103">
        <v>196.8</v>
      </c>
      <c r="K178" s="104" t="s">
        <v>145</v>
      </c>
      <c r="L178" s="41"/>
    </row>
    <row r="179" spans="1:12" ht="15" x14ac:dyDescent="0.25">
      <c r="A179" s="23"/>
      <c r="B179" s="15"/>
      <c r="C179" s="11"/>
      <c r="D179" s="7" t="s">
        <v>22</v>
      </c>
      <c r="E179" s="61" t="s">
        <v>41</v>
      </c>
      <c r="F179" s="74">
        <v>180</v>
      </c>
      <c r="G179" s="71">
        <v>0.18</v>
      </c>
      <c r="H179" s="71">
        <v>0</v>
      </c>
      <c r="I179" s="80">
        <v>13.54</v>
      </c>
      <c r="J179" s="80">
        <v>54.85</v>
      </c>
      <c r="K179" s="88" t="s">
        <v>106</v>
      </c>
      <c r="L179" s="41"/>
    </row>
    <row r="180" spans="1:12" ht="15" x14ac:dyDescent="0.25">
      <c r="A180" s="23"/>
      <c r="B180" s="15"/>
      <c r="C180" s="11"/>
      <c r="D180" s="7" t="s">
        <v>23</v>
      </c>
      <c r="E180" s="70" t="s">
        <v>43</v>
      </c>
      <c r="F180" s="69">
        <v>40</v>
      </c>
      <c r="G180" s="72">
        <v>3.16</v>
      </c>
      <c r="H180" s="72">
        <v>0.4</v>
      </c>
      <c r="I180" s="71">
        <v>19.32</v>
      </c>
      <c r="J180" s="71">
        <v>94</v>
      </c>
      <c r="K180" s="88" t="s">
        <v>108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89" t="s">
        <v>26</v>
      </c>
      <c r="E182" s="61" t="s">
        <v>103</v>
      </c>
      <c r="F182" s="64">
        <v>60</v>
      </c>
      <c r="G182" s="71">
        <v>0.98</v>
      </c>
      <c r="H182" s="71">
        <v>0.96</v>
      </c>
      <c r="I182" s="71">
        <v>6.16</v>
      </c>
      <c r="J182" s="71">
        <v>62.4</v>
      </c>
      <c r="K182" s="126" t="s">
        <v>157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76">SUM(G177:G183)</f>
        <v>20.700000000000003</v>
      </c>
      <c r="H184" s="19">
        <f t="shared" si="76"/>
        <v>18.740000000000002</v>
      </c>
      <c r="I184" s="19">
        <f t="shared" si="76"/>
        <v>80.039999999999992</v>
      </c>
      <c r="J184" s="19">
        <f t="shared" si="76"/>
        <v>597.92999999999995</v>
      </c>
      <c r="K184" s="25"/>
      <c r="L184" s="60"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54</v>
      </c>
      <c r="F185" s="64">
        <v>60</v>
      </c>
      <c r="G185" s="71">
        <v>0.36</v>
      </c>
      <c r="H185" s="71">
        <v>0</v>
      </c>
      <c r="I185" s="71">
        <v>2.2799999999999998</v>
      </c>
      <c r="J185" s="71">
        <v>8.4</v>
      </c>
      <c r="K185" s="71" t="s">
        <v>117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0" t="s">
        <v>104</v>
      </c>
      <c r="F186" s="64">
        <v>200</v>
      </c>
      <c r="G186" s="67">
        <v>5.44</v>
      </c>
      <c r="H186" s="67">
        <v>5.63</v>
      </c>
      <c r="I186" s="67">
        <v>9.3000000000000007</v>
      </c>
      <c r="J186" s="67">
        <v>109.63</v>
      </c>
      <c r="K186" s="118" t="s">
        <v>155</v>
      </c>
      <c r="L186" s="41"/>
    </row>
    <row r="187" spans="1:12" ht="15" x14ac:dyDescent="0.25">
      <c r="A187" s="23"/>
      <c r="B187" s="15"/>
      <c r="C187" s="11"/>
      <c r="D187" s="7" t="s">
        <v>28</v>
      </c>
      <c r="E187" s="61" t="s">
        <v>102</v>
      </c>
      <c r="F187" s="77">
        <v>90</v>
      </c>
      <c r="G187" s="71">
        <v>10.98</v>
      </c>
      <c r="H187" s="71">
        <v>12.48</v>
      </c>
      <c r="I187" s="71">
        <v>8.2200000000000006</v>
      </c>
      <c r="J187" s="71">
        <v>189.88</v>
      </c>
      <c r="K187" s="71" t="s">
        <v>156</v>
      </c>
      <c r="L187" s="41"/>
    </row>
    <row r="188" spans="1:12" ht="15" x14ac:dyDescent="0.25">
      <c r="A188" s="23"/>
      <c r="B188" s="15"/>
      <c r="C188" s="11"/>
      <c r="D188" s="7" t="s">
        <v>29</v>
      </c>
      <c r="E188" s="61" t="s">
        <v>90</v>
      </c>
      <c r="F188" s="64">
        <v>150</v>
      </c>
      <c r="G188" s="103">
        <v>5.4</v>
      </c>
      <c r="H188" s="103">
        <v>4.9000000000000004</v>
      </c>
      <c r="I188" s="103">
        <v>32.799999999999997</v>
      </c>
      <c r="J188" s="103">
        <v>196.8</v>
      </c>
      <c r="K188" s="119" t="s">
        <v>145</v>
      </c>
      <c r="L188" s="41"/>
    </row>
    <row r="189" spans="1:12" ht="15" x14ac:dyDescent="0.25">
      <c r="A189" s="23"/>
      <c r="B189" s="15"/>
      <c r="C189" s="11"/>
      <c r="D189" s="7" t="s">
        <v>30</v>
      </c>
      <c r="E189" s="65" t="s">
        <v>70</v>
      </c>
      <c r="F189" s="62">
        <v>180</v>
      </c>
      <c r="G189" s="67">
        <v>0.6</v>
      </c>
      <c r="H189" s="67">
        <v>0.08</v>
      </c>
      <c r="I189" s="67">
        <v>28.81</v>
      </c>
      <c r="J189" s="67">
        <v>119.52</v>
      </c>
      <c r="K189" s="71" t="s">
        <v>127</v>
      </c>
      <c r="L189" s="41"/>
    </row>
    <row r="190" spans="1:12" ht="15" x14ac:dyDescent="0.25">
      <c r="A190" s="23"/>
      <c r="B190" s="15"/>
      <c r="C190" s="11"/>
      <c r="D190" s="7" t="s">
        <v>31</v>
      </c>
      <c r="E190" s="70" t="s">
        <v>43</v>
      </c>
      <c r="F190" s="69">
        <v>40</v>
      </c>
      <c r="G190" s="72">
        <v>3.16</v>
      </c>
      <c r="H190" s="72">
        <v>0.4</v>
      </c>
      <c r="I190" s="71">
        <v>19.32</v>
      </c>
      <c r="J190" s="71">
        <v>94</v>
      </c>
      <c r="K190" s="71" t="s">
        <v>108</v>
      </c>
      <c r="L190" s="41"/>
    </row>
    <row r="191" spans="1:12" ht="15" x14ac:dyDescent="0.25">
      <c r="A191" s="23"/>
      <c r="B191" s="15"/>
      <c r="C191" s="11"/>
      <c r="D191" s="7" t="s">
        <v>32</v>
      </c>
      <c r="E191" s="61" t="s">
        <v>50</v>
      </c>
      <c r="F191" s="69">
        <v>20</v>
      </c>
      <c r="G191" s="72">
        <v>1.1200000000000001</v>
      </c>
      <c r="H191" s="72">
        <v>0.22</v>
      </c>
      <c r="I191" s="72">
        <v>9.8800000000000008</v>
      </c>
      <c r="J191" s="72">
        <v>45.98</v>
      </c>
      <c r="K191" s="71" t="s">
        <v>115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27.060000000000002</v>
      </c>
      <c r="H194" s="19">
        <f t="shared" si="77"/>
        <v>23.709999999999994</v>
      </c>
      <c r="I194" s="19">
        <f t="shared" si="77"/>
        <v>110.60999999999999</v>
      </c>
      <c r="J194" s="19">
        <f t="shared" si="77"/>
        <v>764.21</v>
      </c>
      <c r="K194" s="25"/>
      <c r="L194" s="60">
        <v>64.3</v>
      </c>
    </row>
    <row r="195" spans="1:12" ht="15" x14ac:dyDescent="0.2">
      <c r="A195" s="29">
        <f>A177</f>
        <v>2</v>
      </c>
      <c r="B195" s="30">
        <f>B177</f>
        <v>5</v>
      </c>
      <c r="C195" s="130" t="s">
        <v>4</v>
      </c>
      <c r="D195" s="131"/>
      <c r="E195" s="31"/>
      <c r="F195" s="32">
        <f>F184+F194</f>
        <v>1260</v>
      </c>
      <c r="G195" s="32">
        <f t="shared" ref="G195" si="78">G184+G194</f>
        <v>47.760000000000005</v>
      </c>
      <c r="H195" s="32">
        <f t="shared" ref="H195" si="79">H184+H194</f>
        <v>42.449999999999996</v>
      </c>
      <c r="I195" s="32">
        <f t="shared" ref="I195" si="80">I184+I194</f>
        <v>190.64999999999998</v>
      </c>
      <c r="J195" s="32">
        <f t="shared" ref="J195:L195" si="81">J184+J194</f>
        <v>1362.1399999999999</v>
      </c>
      <c r="K195" s="32"/>
      <c r="L195" s="32">
        <f t="shared" si="81"/>
        <v>128.6</v>
      </c>
    </row>
    <row r="196" spans="1:12" x14ac:dyDescent="0.2">
      <c r="A196" s="27"/>
      <c r="B196" s="28"/>
      <c r="C196" s="132" t="s">
        <v>5</v>
      </c>
      <c r="D196" s="132"/>
      <c r="E196" s="132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44.809000000000005</v>
      </c>
      <c r="H196" s="34">
        <f t="shared" si="82"/>
        <v>43.033000000000001</v>
      </c>
      <c r="I196" s="34">
        <f t="shared" si="82"/>
        <v>193.577</v>
      </c>
      <c r="J196" s="34">
        <f t="shared" si="82"/>
        <v>1379.7289999999998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128.59999999999997</v>
      </c>
    </row>
    <row r="198" spans="1:12" x14ac:dyDescent="0.2">
      <c r="E198" s="115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СоловьеваИА</cp:lastModifiedBy>
  <dcterms:created xsi:type="dcterms:W3CDTF">2022-05-16T14:23:56Z</dcterms:created>
  <dcterms:modified xsi:type="dcterms:W3CDTF">2023-10-25T08:13:44Z</dcterms:modified>
</cp:coreProperties>
</file>